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480" yWindow="60" windowWidth="15195" windowHeight="9210" activeTab="0"/>
  </bookViews>
  <sheets>
    <sheet name="Results" sheetId="1" r:id="rId1"/>
    <sheet name="Entries" sheetId="2" r:id="rId2"/>
    <sheet name="Pivot" sheetId="3" r:id="rId3"/>
    <sheet name="Time" sheetId="4" r:id="rId4"/>
    <sheet name="Top Finishers" sheetId="5" r:id="rId5"/>
  </sheets>
  <definedNames>
    <definedName name="_xlnm.Print_Area" localSheetId="1">'Entries'!$A$1:$J$250</definedName>
  </definedNames>
  <calcPr fullCalcOnLoad="1"/>
  <pivotCaches>
    <pivotCache cacheId="8" r:id="rId6"/>
    <pivotCache cacheId="9" r:id="rId7"/>
  </pivotCaches>
</workbook>
</file>

<file path=xl/sharedStrings.xml><?xml version="1.0" encoding="utf-8"?>
<sst xmlns="http://schemas.openxmlformats.org/spreadsheetml/2006/main" count="1377" uniqueCount="321">
  <si>
    <t>Name</t>
  </si>
  <si>
    <t>Sex</t>
  </si>
  <si>
    <t>Category</t>
  </si>
  <si>
    <t>BSc?</t>
  </si>
  <si>
    <t>Time</t>
  </si>
  <si>
    <t>Snr?</t>
  </si>
  <si>
    <t>Total</t>
  </si>
  <si>
    <t>Sum of Time</t>
  </si>
  <si>
    <t>Mins</t>
  </si>
  <si>
    <t>Secs</t>
  </si>
  <si>
    <t>Check</t>
  </si>
  <si>
    <t>Team</t>
  </si>
  <si>
    <t>Overall Result</t>
  </si>
  <si>
    <t>Male Senior</t>
  </si>
  <si>
    <t>1st</t>
  </si>
  <si>
    <t>2nd</t>
  </si>
  <si>
    <t>3rd</t>
  </si>
  <si>
    <t>Male Vet</t>
  </si>
  <si>
    <t>Female Senior</t>
  </si>
  <si>
    <t>Female Vet</t>
  </si>
  <si>
    <t>BSc Result</t>
  </si>
  <si>
    <t>Comment</t>
  </si>
  <si>
    <t>Race No</t>
  </si>
  <si>
    <t>MSY</t>
  </si>
  <si>
    <t>MSN</t>
  </si>
  <si>
    <t>MVY</t>
  </si>
  <si>
    <t>MVN</t>
  </si>
  <si>
    <t>FSY</t>
  </si>
  <si>
    <t>FSN</t>
  </si>
  <si>
    <t>FVY</t>
  </si>
  <si>
    <t>FVN</t>
  </si>
  <si>
    <t>entries</t>
  </si>
  <si>
    <t>Wheelchair</t>
  </si>
  <si>
    <t>Position</t>
  </si>
  <si>
    <t>Contact</t>
  </si>
  <si>
    <t>4th</t>
  </si>
  <si>
    <t>5th</t>
  </si>
  <si>
    <t>6th</t>
  </si>
  <si>
    <t>7th</t>
  </si>
  <si>
    <t>8th</t>
  </si>
  <si>
    <t>9th</t>
  </si>
  <si>
    <t>10th</t>
  </si>
  <si>
    <t>prize</t>
  </si>
  <si>
    <t>40years on race day</t>
  </si>
  <si>
    <t>35years on race day</t>
  </si>
  <si>
    <t>Boston Scientific?</t>
  </si>
  <si>
    <t>Junior Male</t>
  </si>
  <si>
    <t>Junior Female</t>
  </si>
  <si>
    <t>MJY</t>
  </si>
  <si>
    <t>MJN</t>
  </si>
  <si>
    <t>FJY</t>
  </si>
  <si>
    <t>FJN</t>
  </si>
  <si>
    <t>Junior</t>
  </si>
  <si>
    <t>Under 18 on race day</t>
  </si>
  <si>
    <t>N</t>
  </si>
  <si>
    <t>c</t>
  </si>
  <si>
    <t>Grand Total</t>
  </si>
  <si>
    <t>Click into the pivot table</t>
  </si>
  <si>
    <r>
      <t xml:space="preserve">Click the RED EXCLAMATION MARK </t>
    </r>
    <r>
      <rPr>
        <sz val="14"/>
        <color indexed="10"/>
        <rFont val="Arial"/>
        <family val="2"/>
      </rPr>
      <t>!</t>
    </r>
    <r>
      <rPr>
        <sz val="10"/>
        <rFont val="Arial"/>
        <family val="0"/>
      </rPr>
      <t xml:space="preserve"> in the Pivot Table toolbar to refresh the data</t>
    </r>
  </si>
  <si>
    <t>Sort by Total column</t>
  </si>
  <si>
    <t>Use the Category pull down list to select a category</t>
  </si>
  <si>
    <t>Two pivot tables</t>
  </si>
  <si>
    <t>One to generate the Overall result</t>
  </si>
  <si>
    <t>One to generate a BSc result</t>
  </si>
  <si>
    <t>M</t>
  </si>
  <si>
    <t>S</t>
  </si>
  <si>
    <t>Y</t>
  </si>
  <si>
    <t>John  Heelan</t>
  </si>
  <si>
    <t>Aoife Dooley</t>
  </si>
  <si>
    <t>Brian  Connolly</t>
  </si>
  <si>
    <t>Caroline Mitchell</t>
  </si>
  <si>
    <t>Johnny Nevin</t>
  </si>
  <si>
    <t>V</t>
  </si>
  <si>
    <t>Robert  Lennon</t>
  </si>
  <si>
    <t>Maureen  Devaney</t>
  </si>
  <si>
    <t>Ciaran Devaney</t>
  </si>
  <si>
    <t>Liam  Connell</t>
  </si>
  <si>
    <t>Andrew Connaire</t>
  </si>
  <si>
    <t>Geoff Roche</t>
  </si>
  <si>
    <t>Collette Coen</t>
  </si>
  <si>
    <t>Paddy Hally</t>
  </si>
  <si>
    <t>Patrick Place</t>
  </si>
  <si>
    <t>Sara  Kennelly</t>
  </si>
  <si>
    <t>Kevin Kennelly</t>
  </si>
  <si>
    <t>Martina Brennan</t>
  </si>
  <si>
    <t>Leona Byrne</t>
  </si>
  <si>
    <t>Andrea Byrne</t>
  </si>
  <si>
    <t>Patricia Garrett</t>
  </si>
  <si>
    <t>Sean  Daly</t>
  </si>
  <si>
    <t>Derek Keane</t>
  </si>
  <si>
    <t>Vanessa Fitzgerald</t>
  </si>
  <si>
    <t>Louise Fitzpatrick</t>
  </si>
  <si>
    <t>Declan Madden</t>
  </si>
  <si>
    <t>Vincent Jordan</t>
  </si>
  <si>
    <t>Sean  Hanley</t>
  </si>
  <si>
    <t>Cliona Killoran</t>
  </si>
  <si>
    <t>Amanda  Fitzgerald</t>
  </si>
  <si>
    <t>Dermot Mohan</t>
  </si>
  <si>
    <t>Regina Luft</t>
  </si>
  <si>
    <t>Fergal Dempsey</t>
  </si>
  <si>
    <t>Maura Daly</t>
  </si>
  <si>
    <t>Anne Moran</t>
  </si>
  <si>
    <t>Richard Flaherty</t>
  </si>
  <si>
    <t>Mary Prendergast</t>
  </si>
  <si>
    <t>Thomas Fisher</t>
  </si>
  <si>
    <t>Darragh  Carmody</t>
  </si>
  <si>
    <t>Sean Francis</t>
  </si>
  <si>
    <t>Aine Dillon</t>
  </si>
  <si>
    <t>F</t>
  </si>
  <si>
    <t>(blank)</t>
  </si>
  <si>
    <t>(All)</t>
  </si>
  <si>
    <t>J</t>
  </si>
  <si>
    <t>Siobhan Beirne</t>
  </si>
  <si>
    <t>Martina Browne</t>
  </si>
  <si>
    <t>Linda Burke</t>
  </si>
  <si>
    <t>Richard Burke</t>
  </si>
  <si>
    <t>Frank Byrnes</t>
  </si>
  <si>
    <t>Michelle Carr</t>
  </si>
  <si>
    <t>Ann Carr/Regan</t>
  </si>
  <si>
    <t>Ann Marie Carroll</t>
  </si>
  <si>
    <t>Aoife Carter</t>
  </si>
  <si>
    <t>Colm Claffey</t>
  </si>
  <si>
    <t>Rosina Coleman</t>
  </si>
  <si>
    <t>Nigel Collins</t>
  </si>
  <si>
    <t>Linda Collins</t>
  </si>
  <si>
    <t>Justin Comer</t>
  </si>
  <si>
    <t>Anne  Connolly</t>
  </si>
  <si>
    <t>Edel Conroy</t>
  </si>
  <si>
    <t>Sean  Conroy</t>
  </si>
  <si>
    <t>Noreen Cooley</t>
  </si>
  <si>
    <t>Paolo Corrado</t>
  </si>
  <si>
    <t>Owen  Coughlan</t>
  </si>
  <si>
    <t>Mciahel Coughlan</t>
  </si>
  <si>
    <t>Sean Cunney</t>
  </si>
  <si>
    <t>Vivien Cunney</t>
  </si>
  <si>
    <t>Mary Curtin</t>
  </si>
  <si>
    <t>Nicola Deacy</t>
  </si>
  <si>
    <t>Aiden Devitt</t>
  </si>
  <si>
    <t>Mary Kate Dilger</t>
  </si>
  <si>
    <t>Cathy Doddy</t>
  </si>
  <si>
    <t>Martina  Dolphin</t>
  </si>
  <si>
    <t>Jude Donnellan</t>
  </si>
  <si>
    <t>John Donnellan</t>
  </si>
  <si>
    <t>Brian Duffy</t>
  </si>
  <si>
    <t>Hilary Eustace</t>
  </si>
  <si>
    <t>Geraldine Fahey</t>
  </si>
  <si>
    <t>John Fahy</t>
  </si>
  <si>
    <t>Sheila Fahy</t>
  </si>
  <si>
    <t>Patricia Fallon</t>
  </si>
  <si>
    <t>Ann Finn</t>
  </si>
  <si>
    <t>Gary Finn</t>
  </si>
  <si>
    <t>Mark Fitzgerald</t>
  </si>
  <si>
    <t>Stephen Foy</t>
  </si>
  <si>
    <t>Mary Gallagher</t>
  </si>
  <si>
    <t>Christina Gibbons</t>
  </si>
  <si>
    <t>Hanora Gilligan</t>
  </si>
  <si>
    <t>Sinead Hanley</t>
  </si>
  <si>
    <t>Miriam Hanrahan</t>
  </si>
  <si>
    <t>David Hardiman</t>
  </si>
  <si>
    <t>Irene Headd</t>
  </si>
  <si>
    <t>Orla Hogan</t>
  </si>
  <si>
    <t>Ken Horan</t>
  </si>
  <si>
    <t>Eimear Howley</t>
  </si>
  <si>
    <t>Owen Huban</t>
  </si>
  <si>
    <t>Irene Joyce</t>
  </si>
  <si>
    <t>Kevin Keane</t>
  </si>
  <si>
    <t>Fiona Kelly</t>
  </si>
  <si>
    <t>Patricia Kelly</t>
  </si>
  <si>
    <t>Helen Kelly</t>
  </si>
  <si>
    <t>Mariosa Kelly</t>
  </si>
  <si>
    <t>Deirdre Kelly</t>
  </si>
  <si>
    <t>Denise Kennedy</t>
  </si>
  <si>
    <t>Geraldine Kilmartin</t>
  </si>
  <si>
    <t>Barry Leenane</t>
  </si>
  <si>
    <t>Helena Lyons</t>
  </si>
  <si>
    <t>John Madden</t>
  </si>
  <si>
    <t>Michael Mahon</t>
  </si>
  <si>
    <t>Darren Maloney</t>
  </si>
  <si>
    <t>Kirrane Mary</t>
  </si>
  <si>
    <t>Thelma Mc Mahon</t>
  </si>
  <si>
    <t>Eddie Mc Mahon</t>
  </si>
  <si>
    <t>Patricia Mcafee</t>
  </si>
  <si>
    <t>Brian Mcgoldrick</t>
  </si>
  <si>
    <t>Martina Mcintyre</t>
  </si>
  <si>
    <t>Mary Mctigue</t>
  </si>
  <si>
    <t>John Mcvann</t>
  </si>
  <si>
    <t>Tracey Mitchell</t>
  </si>
  <si>
    <t>Caroline Moore</t>
  </si>
  <si>
    <t>Nuala Moore</t>
  </si>
  <si>
    <t>Deirdre  Moran</t>
  </si>
  <si>
    <t>John Morgan</t>
  </si>
  <si>
    <t>Enda Munnelly</t>
  </si>
  <si>
    <t>John Murphy</t>
  </si>
  <si>
    <t>Frank Murphy</t>
  </si>
  <si>
    <t>Geraldine Newell</t>
  </si>
  <si>
    <t>Maura O Flynn</t>
  </si>
  <si>
    <t>Hugh O Neill</t>
  </si>
  <si>
    <t>Ann O Toole</t>
  </si>
  <si>
    <t>Conor O'Byrne</t>
  </si>
  <si>
    <t>Brian O'Donnell</t>
  </si>
  <si>
    <t>Sean O'Farrell</t>
  </si>
  <si>
    <t>Cathy Payne</t>
  </si>
  <si>
    <t>Marie Reilly</t>
  </si>
  <si>
    <t>Jillian Ruane</t>
  </si>
  <si>
    <t>Mike Ryan</t>
  </si>
  <si>
    <t>Colm Scully</t>
  </si>
  <si>
    <t>Aoife Sharkey</t>
  </si>
  <si>
    <t>Geogina Shaw</t>
  </si>
  <si>
    <t>Ruthann Sheahan</t>
  </si>
  <si>
    <t>Damien Sherlock</t>
  </si>
  <si>
    <t>Orla Sugrue</t>
  </si>
  <si>
    <t>Peter Tierney</t>
  </si>
  <si>
    <t>Michelle Trench</t>
  </si>
  <si>
    <t>Liam Walsh</t>
  </si>
  <si>
    <t>Ann Marie Walsh</t>
  </si>
  <si>
    <t>Gary Warde</t>
  </si>
  <si>
    <t>Joanne Whelan</t>
  </si>
  <si>
    <t>Mary White</t>
  </si>
  <si>
    <t>Jonathan White</t>
  </si>
  <si>
    <t>Deirdre Wynne</t>
  </si>
  <si>
    <t>Pat Sherry</t>
  </si>
  <si>
    <t>Jason Broderick</t>
  </si>
  <si>
    <t>Mary Mullins</t>
  </si>
  <si>
    <t>Michael Sillane</t>
  </si>
  <si>
    <t>Marguerite Duffy</t>
  </si>
  <si>
    <t>Conor Dolan</t>
  </si>
  <si>
    <t>John Keady</t>
  </si>
  <si>
    <t>Emer Treacy</t>
  </si>
  <si>
    <t>Liam McGuane</t>
  </si>
  <si>
    <t>Grainne McGuane</t>
  </si>
  <si>
    <t>Ailbhe Duffy</t>
  </si>
  <si>
    <t>Rynal Browne</t>
  </si>
  <si>
    <t>Dara Dolan</t>
  </si>
  <si>
    <t>Nigel Kileen</t>
  </si>
  <si>
    <t>Tommy Morrissey</t>
  </si>
  <si>
    <t>Brian O'Connor</t>
  </si>
  <si>
    <t>Colm Cleary</t>
  </si>
  <si>
    <t>John Flaherty</t>
  </si>
  <si>
    <t>Paul McDonagh</t>
  </si>
  <si>
    <t>Tommy Mee</t>
  </si>
  <si>
    <t>Gerry Ryan</t>
  </si>
  <si>
    <t>Josephine Heffernan</t>
  </si>
  <si>
    <t>Loretto Duggan</t>
  </si>
  <si>
    <t>Christina Organ</t>
  </si>
  <si>
    <t>Matt Bidwell</t>
  </si>
  <si>
    <t>Helen Geraghty</t>
  </si>
  <si>
    <t>Yvonne Keady</t>
  </si>
  <si>
    <t>Hubert Brennan</t>
  </si>
  <si>
    <t>Andrew Talbot</t>
  </si>
  <si>
    <t>Conlith Bell</t>
  </si>
  <si>
    <t>Ian Egan</t>
  </si>
  <si>
    <t>Tim Geraghty</t>
  </si>
  <si>
    <t>Michael Shannon</t>
  </si>
  <si>
    <t>Shirley Quinn</t>
  </si>
  <si>
    <t>Jonathan McLaughlin</t>
  </si>
  <si>
    <t>Diarmuid Quill</t>
  </si>
  <si>
    <t>Pat Kelly</t>
  </si>
  <si>
    <t>Michelle Carny</t>
  </si>
  <si>
    <t>Clara Burke</t>
  </si>
  <si>
    <t>Maeve Noone</t>
  </si>
  <si>
    <t>Peter O'Sullivan</t>
  </si>
  <si>
    <t>Greg Small</t>
  </si>
  <si>
    <t>Aisling Deeley</t>
  </si>
  <si>
    <t>David Kiely</t>
  </si>
  <si>
    <t>Bernie Concarr</t>
  </si>
  <si>
    <t>Johnny Lane</t>
  </si>
  <si>
    <t>Leon Carrick</t>
  </si>
  <si>
    <t>Noel Carrick</t>
  </si>
  <si>
    <t>Aileen Healy</t>
  </si>
  <si>
    <t>Marie Keary</t>
  </si>
  <si>
    <t>Michael Crean</t>
  </si>
  <si>
    <t>Betty Mulroe</t>
  </si>
  <si>
    <t>Brian McGee</t>
  </si>
  <si>
    <t>Norman Black</t>
  </si>
  <si>
    <t>Hilda Keane</t>
  </si>
  <si>
    <t>Sarah Barrett</t>
  </si>
  <si>
    <t>Martin Corcoran</t>
  </si>
  <si>
    <t>John Murren</t>
  </si>
  <si>
    <t>Lisa McHugh</t>
  </si>
  <si>
    <t>Caroline Fox</t>
  </si>
  <si>
    <t>Paddy O'Toole</t>
  </si>
  <si>
    <t>Aidan Lynch</t>
  </si>
  <si>
    <t>Joe Corcoran</t>
  </si>
  <si>
    <t>Tom Maguire</t>
  </si>
  <si>
    <t>Shane Forde</t>
  </si>
  <si>
    <t>Noeleen Heanen</t>
  </si>
  <si>
    <t>Declan Fahy</t>
  </si>
  <si>
    <t>Damian Keogh</t>
  </si>
  <si>
    <t>Veronica Comer</t>
  </si>
  <si>
    <t>Mark Campbell</t>
  </si>
  <si>
    <t>Pat Morrissey</t>
  </si>
  <si>
    <t>Enda Morrissey</t>
  </si>
  <si>
    <t>Enda Callanan</t>
  </si>
  <si>
    <t>Sinead Brady</t>
  </si>
  <si>
    <t>Louise Gavin</t>
  </si>
  <si>
    <t>Gabriel Flaherty</t>
  </si>
  <si>
    <t>Rebecca Feeley</t>
  </si>
  <si>
    <t>Pat McDonagh</t>
  </si>
  <si>
    <t>Gearoid Rohan</t>
  </si>
  <si>
    <t>Louise Hennelly</t>
  </si>
  <si>
    <t>Robert Creane</t>
  </si>
  <si>
    <t>Donna Kemp</t>
  </si>
  <si>
    <t>Fiona O'Flynn</t>
  </si>
  <si>
    <t>Niall Keavey</t>
  </si>
  <si>
    <t>Susan Howley</t>
  </si>
  <si>
    <t>Alexandria Scholz</t>
  </si>
  <si>
    <t>Alan McCrossan</t>
  </si>
  <si>
    <t>James Lundon</t>
  </si>
  <si>
    <t>Margaret Walsh</t>
  </si>
  <si>
    <t>Mary Savage</t>
  </si>
  <si>
    <t>Ray Somers</t>
  </si>
  <si>
    <t>Lisa Buggy</t>
  </si>
  <si>
    <t>Charlene Ryan</t>
  </si>
  <si>
    <t>Garrett Byrne</t>
  </si>
  <si>
    <t>David Mullins</t>
  </si>
  <si>
    <t>Team 1</t>
  </si>
  <si>
    <t>Team 2</t>
  </si>
  <si>
    <t>Team 3</t>
  </si>
  <si>
    <t>FJ</t>
  </si>
  <si>
    <t>Brian Bruton</t>
  </si>
  <si>
    <t>No Race Number</t>
  </si>
</sst>
</file>

<file path=xl/styles.xml><?xml version="1.0" encoding="utf-8"?>
<styleSheet xmlns="http://schemas.openxmlformats.org/spreadsheetml/2006/main">
  <numFmts count="26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0.000000000000"/>
    <numFmt numFmtId="173" formatCode="0.0000000"/>
    <numFmt numFmtId="174" formatCode="0.00000000"/>
    <numFmt numFmtId="175" formatCode="0.000000"/>
    <numFmt numFmtId="176" formatCode="0.000000000"/>
    <numFmt numFmtId="177" formatCode="hh:mm:ss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25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u val="single"/>
      <sz val="10"/>
      <color indexed="36"/>
      <name val="Arial"/>
      <family val="0"/>
    </font>
    <font>
      <sz val="14"/>
      <color indexed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 indent="1"/>
    </xf>
    <xf numFmtId="21" fontId="0" fillId="0" borderId="0" xfId="0" applyNumberFormat="1" applyAlignment="1">
      <alignment horizontal="left" inden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/>
    </xf>
    <xf numFmtId="0" fontId="0" fillId="0" borderId="13" xfId="0" applyBorder="1" applyAlignment="1">
      <alignment/>
    </xf>
    <xf numFmtId="0" fontId="0" fillId="22" borderId="13" xfId="0" applyFill="1" applyBorder="1" applyAlignment="1">
      <alignment horizontal="left" indent="1"/>
    </xf>
    <xf numFmtId="0" fontId="0" fillId="22" borderId="13" xfId="0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45" fontId="0" fillId="0" borderId="0" xfId="0" applyNumberFormat="1" applyAlignment="1">
      <alignment horizontal="center"/>
    </xf>
    <xf numFmtId="0" fontId="3" fillId="0" borderId="16" xfId="0" applyFont="1" applyBorder="1" applyAlignment="1">
      <alignment horizontal="center"/>
    </xf>
    <xf numFmtId="0" fontId="4" fillId="0" borderId="0" xfId="53" applyAlignment="1" applyProtection="1">
      <alignment/>
      <protection/>
    </xf>
    <xf numFmtId="45" fontId="0" fillId="0" borderId="0" xfId="0" applyNumberFormat="1" applyBorder="1" applyAlignment="1">
      <alignment/>
    </xf>
    <xf numFmtId="0" fontId="0" fillId="0" borderId="13" xfId="0" applyFill="1" applyBorder="1" applyAlignment="1">
      <alignment/>
    </xf>
    <xf numFmtId="45" fontId="0" fillId="0" borderId="13" xfId="0" applyNumberFormat="1" applyBorder="1" applyAlignment="1">
      <alignment horizontal="center"/>
    </xf>
    <xf numFmtId="0" fontId="0" fillId="22" borderId="13" xfId="0" applyFill="1" applyBorder="1" applyAlignment="1">
      <alignment/>
    </xf>
    <xf numFmtId="45" fontId="0" fillId="22" borderId="13" xfId="0" applyNumberFormat="1" applyFill="1" applyBorder="1" applyAlignment="1">
      <alignment horizontal="center"/>
    </xf>
    <xf numFmtId="45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0" xfId="0" applyBorder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10" xfId="0" applyBorder="1" applyAlignment="1">
      <alignment/>
    </xf>
    <xf numFmtId="0" fontId="0" fillId="0" borderId="17" xfId="0" applyBorder="1" applyAlignment="1">
      <alignment/>
    </xf>
    <xf numFmtId="45" fontId="0" fillId="0" borderId="18" xfId="0" applyNumberFormat="1" applyBorder="1" applyAlignment="1">
      <alignment/>
    </xf>
    <xf numFmtId="0" fontId="0" fillId="22" borderId="13" xfId="0" applyFont="1" applyFill="1" applyBorder="1" applyAlignment="1">
      <alignment horizontal="center"/>
    </xf>
    <xf numFmtId="45" fontId="0" fillId="0" borderId="13" xfId="0" applyNumberFormat="1" applyBorder="1" applyAlignment="1">
      <alignment/>
    </xf>
    <xf numFmtId="0" fontId="0" fillId="0" borderId="19" xfId="0" applyBorder="1" applyAlignment="1">
      <alignment/>
    </xf>
    <xf numFmtId="21" fontId="0" fillId="0" borderId="11" xfId="0" applyNumberFormat="1" applyBorder="1" applyAlignment="1">
      <alignment/>
    </xf>
    <xf numFmtId="21" fontId="0" fillId="0" borderId="12" xfId="0" applyNumberFormat="1" applyBorder="1" applyAlignment="1">
      <alignment/>
    </xf>
    <xf numFmtId="21" fontId="0" fillId="0" borderId="11" xfId="0" applyNumberFormat="1" applyBorder="1" applyAlignment="1">
      <alignment horizontal="center"/>
    </xf>
    <xf numFmtId="21" fontId="0" fillId="0" borderId="12" xfId="0" applyNumberFormat="1" applyBorder="1" applyAlignment="1">
      <alignment horizontal="center"/>
    </xf>
    <xf numFmtId="0" fontId="0" fillId="22" borderId="13" xfId="0" applyFill="1" applyBorder="1" applyAlignment="1">
      <alignment horizontal="center"/>
    </xf>
    <xf numFmtId="14" fontId="0" fillId="0" borderId="0" xfId="0" applyNumberFormat="1" applyAlignment="1">
      <alignment/>
    </xf>
    <xf numFmtId="0" fontId="0" fillId="0" borderId="20" xfId="0" applyBorder="1" applyAlignment="1">
      <alignment/>
    </xf>
    <xf numFmtId="21" fontId="0" fillId="0" borderId="21" xfId="0" applyNumberFormat="1" applyBorder="1" applyAlignment="1">
      <alignment/>
    </xf>
    <xf numFmtId="21" fontId="0" fillId="0" borderId="21" xfId="0" applyNumberFormat="1" applyBorder="1" applyAlignment="1">
      <alignment horizontal="center"/>
    </xf>
    <xf numFmtId="0" fontId="0" fillId="0" borderId="0" xfId="0" applyAlignment="1">
      <alignment horizontal="left"/>
    </xf>
    <xf numFmtId="0" fontId="0" fillId="17" borderId="13" xfId="0" applyFill="1" applyBorder="1" applyAlignment="1">
      <alignment horizontal="center"/>
    </xf>
    <xf numFmtId="45" fontId="0" fillId="17" borderId="0" xfId="0" applyNumberFormat="1" applyFill="1" applyAlignment="1">
      <alignment horizontal="center"/>
    </xf>
    <xf numFmtId="0" fontId="0" fillId="17" borderId="0" xfId="0" applyFill="1" applyAlignment="1">
      <alignment/>
    </xf>
    <xf numFmtId="0" fontId="0" fillId="0" borderId="0" xfId="0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numFmt numFmtId="26" formatCode="General"/>
      <border/>
    </dxf>
    <dxf>
      <alignment horizontal="center" readingOrder="0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pivotCacheDefinition" Target="pivotCache/pivotCacheDefinition1.xml" /><Relationship Id="rId7" Type="http://schemas.openxmlformats.org/officeDocument/2006/relationships/pivotCacheDefinition" Target="pivotCache/pivotCacheDefinition2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H500" sheet="Entries"/>
  </cacheSource>
  <cacheFields count="8">
    <cacheField name="Race No">
      <sharedItems containsMixedTypes="1" containsNumber="1" containsInteger="1"/>
    </cacheField>
    <cacheField name="Name">
      <sharedItems containsBlank="1" containsMixedTypes="0" count="517">
        <m/>
        <s v="Siobhan Beirne"/>
        <s v="Martina Brennan"/>
        <s v="Martina Browne"/>
        <s v="Linda Burke"/>
        <s v="Richard Burke"/>
        <s v="Leona Byrne"/>
        <s v="Andrea Byrne"/>
        <s v="Frank Byrnes"/>
        <s v="Darragh  Carmody"/>
        <s v="Michelle Carr"/>
        <s v="Ann Carr/Regan"/>
        <s v="Ann Marie Carroll"/>
        <s v="Aoife Carter"/>
        <s v="Colm Claffey"/>
        <s v="Collette Coen"/>
        <s v="Rosina Coleman"/>
        <s v="Nigel Collins"/>
        <s v="Linda Collins"/>
        <s v="Justin Comer"/>
        <s v="Andrew Connaire"/>
        <s v="Liam  Connell"/>
        <s v="Brian  Connolly"/>
        <s v="Anne  Connolly"/>
        <s v="Edel Conroy"/>
        <s v="Sean  Conroy"/>
        <s v="Noreen Cooley"/>
        <s v="Paolo Corrado"/>
        <s v="Owen  Coughlan"/>
        <s v="Mciahel Coughlan"/>
        <s v="Sean Cunney"/>
        <s v="Vivien Cunney"/>
        <s v="Mary Curtin"/>
        <s v="Sean  Daly"/>
        <s v="Maura Daly"/>
        <s v="Nicola Deacy"/>
        <s v="Fergal Dempsey"/>
        <s v="Maureen  Devaney"/>
        <s v="Ciaran Devaney"/>
        <s v="Aiden Devitt"/>
        <s v="Mary Kate Dilger"/>
        <s v="Aine Dillon"/>
        <s v="Cathy Doddy"/>
        <s v="Martina  Dolphin"/>
        <s v="Jude Donnellan"/>
        <s v="John Donnellan"/>
        <s v="Aoife Dooley"/>
        <s v="Brian Duffy"/>
        <s v="Hilary Eustace"/>
        <s v="Geraldine Fahey"/>
        <s v="John Fahy"/>
        <s v="Sheila Fahy"/>
        <s v="Patricia Fallon"/>
        <s v="Ann Finn"/>
        <s v="Gary Finn"/>
        <s v="Thomas Fisher"/>
        <s v="Vanessa Fitzgerald"/>
        <s v="Amanda  Fitzgerald"/>
        <s v="Mark Fitzgerald"/>
        <s v="Louise Fitzpatrick"/>
        <s v="Richard Flaherty"/>
        <s v="Stephen Foy"/>
        <s v="Sean Francis"/>
        <s v="Mary Gallagher"/>
        <s v="Patricia Garrett"/>
        <s v="Christina Gibbons"/>
        <s v="Hanora Gilligan"/>
        <s v="Paddy Hally"/>
        <s v="Sinead Hanley"/>
        <s v="Sean  Hanley"/>
        <s v="Miriam Hanrahan"/>
        <s v="David Hardiman"/>
        <s v="Irene Headd"/>
        <s v="John  Heelan"/>
        <s v="Orla Hogan"/>
        <s v="Ken Horan"/>
        <s v="Eimear Howley"/>
        <s v="Owen Huban"/>
        <s v="Vincent Jordan"/>
        <s v="Irene Joyce"/>
        <s v="Derek Keane"/>
        <s v="Kevin Keane"/>
        <s v="Fiona Kelly"/>
        <s v="Patricia Kelly"/>
        <s v="Helen Kelly"/>
        <s v="Mariosa Kelly"/>
        <s v="Deirdre Kelly"/>
        <s v="Denise Kennedy"/>
        <s v="Sara  Kennelly"/>
        <s v="Kevin Kennelly"/>
        <s v="Cliona Killoran"/>
        <s v="Geraldine Kilmartin"/>
        <s v="Barry Leenane"/>
        <s v="Robert  Lennon"/>
        <s v="Regina Luft"/>
        <s v="Helena Lyons"/>
        <s v="John Madden"/>
        <s v="Declan Madden"/>
        <s v="Michael Mahon"/>
        <s v="Darren Maloney"/>
        <s v="Kirrane Mary"/>
        <s v="Thelma Mc Mahon"/>
        <s v="Eddie Mc Mahon"/>
        <s v="Patricia Mcafee"/>
        <s v="Brian Mcgoldrick"/>
        <s v="Martina Mcintyre"/>
        <s v="Mary Mctigue"/>
        <s v="John Mcvann"/>
        <s v="Tracey Mitchell"/>
        <s v="Caroline Mitchell"/>
        <s v="Dermot Mohan"/>
        <s v="Caroline Moore"/>
        <s v="Nuala Moore"/>
        <s v="Anne Moran"/>
        <s v="Deirdre  Moran"/>
        <s v="John Morgan"/>
        <s v="Enda Munnelly"/>
        <s v="John Murphy"/>
        <s v="Frank Murphy"/>
        <s v="Johnny Nevin"/>
        <s v="Geraldine Newell"/>
        <s v="Maura O Flynn"/>
        <s v="Hugh O Neill"/>
        <s v="Ann O Toole"/>
        <s v="Conor O'Byrne"/>
        <s v="Brian O'Donnell"/>
        <s v="Sean O'Farrell"/>
        <s v="Cathy Payne"/>
        <s v="Patrick Place"/>
        <s v="Mary Prendergast"/>
        <s v="Marie Reilly"/>
        <s v="Geoff Roche"/>
        <s v="Jillian Ruane"/>
        <s v="Mike Ryan"/>
        <s v="Colm Scully"/>
        <s v="Aoife Sharkey"/>
        <s v="Geogina Shaw"/>
        <s v="Ruthann Sheahan"/>
        <s v="Damien Sherlock"/>
        <s v="Orla Sugrue"/>
        <s v="Peter Tierney"/>
        <s v="Michelle Trench"/>
        <s v="Liam Walsh"/>
        <s v="Ann Marie Walsh"/>
        <s v="Gary Warde"/>
        <s v="Joanne Whelan"/>
        <s v="Mary White"/>
        <s v="Jonathan White"/>
        <s v="Deirdre Wynne"/>
        <s v="Pat Sherry"/>
        <s v="Jason Broderick"/>
        <s v="Mary Mullins"/>
        <s v="Michael Sillane"/>
        <s v="Marguerite Duffy"/>
        <s v="Conor Dolan"/>
        <s v="John Keady"/>
        <s v="Emer Treacy"/>
        <s v="Liam McGuane"/>
        <s v="Grainne McGuane"/>
        <s v="Ailbhe Duffy"/>
        <s v="Rynal Browne"/>
        <s v="Dara Dolan"/>
        <s v="Nigel Kileen"/>
        <s v="Tommy Morrissey"/>
        <s v="Brian O'Connor"/>
        <s v="Colm Cleary"/>
        <s v="John Flaherty"/>
        <s v="Paul McDonagh"/>
        <s v="Tommy Mee"/>
        <s v="Gerry Ryan"/>
        <s v="Josephine Heffernan"/>
        <s v="Loretto Duggan"/>
        <s v="Christina Organ"/>
        <s v="Matt Bidwell"/>
        <s v="Helen Geraghty"/>
        <s v="Yvonne Keady"/>
        <s v="Hubert Brennan"/>
        <s v="Andrew Talbot"/>
        <s v="Conlith Bell"/>
        <s v="Ian Egan"/>
        <s v="Tim Geraghty"/>
        <s v="Michael Shannon"/>
        <s v="Shirley Quinn"/>
        <s v="Jonathan McLaughlin"/>
        <s v="Diarmuid Quill"/>
        <s v="Pat Kelly"/>
        <s v="Michelle Carny"/>
        <s v="Clara Burke"/>
        <s v="Maeve Noone"/>
        <s v="Peter O'Sullivan"/>
        <s v="Greg Small"/>
        <s v="Aisling Deeley"/>
        <s v="David Kiely"/>
        <s v="Bernie Concarr"/>
        <s v="Johnny Lane"/>
        <s v="Leon Carrick"/>
        <s v="Noel Carrick"/>
        <s v="Aileen Healy"/>
        <s v="Marie Keary"/>
        <s v="Michael Crean"/>
        <s v="Betty Mulroe"/>
        <s v="Brian McGee"/>
        <s v="Norman Black"/>
        <s v="Hilda Keane"/>
        <s v="Sarah Barrett"/>
        <s v="Martin Corcoran"/>
        <s v="John Murren"/>
        <s v="Lisa McHugh"/>
        <s v="Caroline Fox"/>
        <s v="Paddy O'Toole"/>
        <s v="Aidan Lynch"/>
        <s v="Joe Corcoran"/>
        <s v="Tom Maguire"/>
        <s v="Shane Forde"/>
        <s v="Noeleen Heanen"/>
        <s v="Declan Fahy"/>
        <s v="Damian Keogh"/>
        <s v="Veronica Comer"/>
        <s v="Mark Campbell"/>
        <s v="Pat Morrissey"/>
        <s v="Enda Morrissey"/>
        <s v="Enda Callanan"/>
        <s v="Sinead Brady"/>
        <s v="Louise Gavin"/>
        <s v="Gabriel Flaherty"/>
        <s v="Rebecca Feeley"/>
        <s v="Pat McDonagh"/>
        <s v="Gearoid Rohan"/>
        <s v="Louise Hennelly"/>
        <s v="Robert Creane"/>
        <s v="Donna Kemp"/>
        <s v="Fiona O'Flynn"/>
        <s v="Niall Keavey"/>
        <s v="Susan Howley"/>
        <s v="Alexandria Scholz"/>
        <s v="Alan McCrossan"/>
        <s v="James Lundon"/>
        <s v="Margaret Walsh"/>
        <s v="Mary Savage"/>
        <s v="Ray Somers"/>
        <s v="Lisa Buggy"/>
        <s v="Charlene Ryan"/>
        <s v="Garrett Byrne"/>
        <s v="David Mullins"/>
        <s v="Cathy Dunham"/>
        <s v="gayle kealy"/>
        <s v="Hilda O'Grady"/>
        <s v="Tom Geraghty"/>
        <s v="Peter Tiernan"/>
        <s v="Damien Ridge"/>
        <s v="MICHAEL JOE  CALVEY"/>
        <s v="Roy Nicholson"/>
        <s v="Vernice Carty"/>
        <s v="Denise  Underwood"/>
        <s v="Gwen  McSweeney"/>
        <s v="Seamus Keane"/>
        <s v="Amanda Gallagher"/>
        <s v="Damien Neville"/>
        <s v="David Kelly"/>
        <s v="Marie Curran"/>
        <s v="Michael Ryan"/>
        <s v="Ian Quinn"/>
        <s v="Joe  Lynskey"/>
        <s v="Kevin Fitzgerald"/>
        <s v="Patrick Boylan"/>
        <s v="Yvonne Roddy"/>
        <s v="mari pigott"/>
        <s v="pauline  burke"/>
        <s v="Aoife McTigue"/>
        <s v="denise leonard"/>
        <s v="Mary Burke"/>
        <s v="nicola corcoran"/>
        <s v="John O'Brien"/>
        <s v="Kevin McLoughlin"/>
        <s v="Pat O'Sullivan"/>
        <s v="Paul Carty"/>
        <s v="Bartley Micheal McDonagh"/>
        <s v="Colm Connolly"/>
        <s v="Deirdre O'Doherty"/>
        <s v="tara kealy"/>
        <s v="ann marie o connor"/>
        <s v="Damian Muldoon"/>
        <s v="Emma Callanan"/>
        <s v="Michael Duane"/>
        <s v="Damien  Higgins"/>
        <s v="eamonn reilly"/>
        <s v="Grace Smyth"/>
        <s v="Olivia Roche"/>
        <s v="timmy haverty"/>
        <s v="Tony Munnelly"/>
        <s v="Matt Carty"/>
        <s v="Ruth Murphy"/>
        <s v="Sheila  Macfarlane"/>
        <s v="Claire Brennan"/>
        <s v="Clodagh Lennon"/>
        <s v="eamonn bellew"/>
        <s v="Greg Washak"/>
        <s v="Helen Connaughton"/>
        <s v="Paricia Walshe"/>
        <s v="Cait Quinn"/>
        <s v="Kevin Donaghey"/>
        <s v="Michelle Mullins"/>
        <s v="Sinead Toomey"/>
        <s v="David Morrissey"/>
        <s v="Pat Duggan"/>
        <s v="Brendan Nohilly"/>
        <s v="Danny Carr"/>
        <s v="Donna Larkin"/>
        <s v="Josephine  burke"/>
        <s v="Ciaran  Bruton"/>
        <s v="Kelly Kilbane"/>
        <s v="Nicola  Duffy"/>
        <s v="Noel Reapy"/>
        <s v="Orla Tierney"/>
        <s v="Paula Duggan"/>
        <s v="Aoife Donoghue"/>
        <s v="Caroline Egan"/>
        <s v="Joseph Clancy"/>
        <s v="kevin cuddy"/>
        <s v="Ruth Callanan"/>
        <s v="Tom Breen"/>
        <s v="David Huane"/>
        <s v="Kieran Guiry"/>
        <s v="robert purtill"/>
        <s v="Adrian Jordan"/>
        <s v="declan burke"/>
        <s v="ASHLING NILAND"/>
        <s v="Brian  Crow"/>
        <s v="Charlotte O'Regan"/>
        <s v="Tommy Niland"/>
        <s v="Chris  Cullen"/>
        <s v="Conrad Golden"/>
        <s v="Bridie Folliard"/>
        <s v="SINEAD ASHE"/>
        <s v="Ann Marie O'Donnell"/>
        <s v="Blathnaid Connaughton"/>
        <s v="Catherine Flynn"/>
        <s v="Dave Dunham"/>
        <s v="Denis Cunningham"/>
        <s v="Ger McGrath"/>
        <s v="Dave Hegarty"/>
        <s v="Keith Hughes"/>
        <s v="Sabrina O'Regan"/>
        <s v="Ann Cormican"/>
        <s v="brigid walsh"/>
        <s v="Dermot Lowe"/>
        <s v="edel mulry"/>
        <s v="helen corbett"/>
        <s v="LAURA CANAVAN"/>
        <s v="Sharon Allen"/>
        <s v="Amit Som"/>
        <s v="Annette Keane"/>
        <s v="sandor pomp"/>
        <s v="Sean Daly"/>
        <s v="Aine Clabby"/>
        <s v="Damien Killane"/>
        <s v="Kathleen  O'Flaherty"/>
        <s v="Noel Gorman"/>
        <s v="Ruth Kilcawley"/>
        <s v="Fintan Murray"/>
        <s v="Marie Phelan"/>
        <s v="Mike Tevenan"/>
        <s v="Timmy Glavey"/>
        <s v="Bríd Treasa Wyndham"/>
        <s v="Bridie Duffy"/>
        <s v="jacinta fahy"/>
        <s v="James Quinn"/>
        <s v="justin  fahy"/>
        <s v="Michelle Egan"/>
        <s v="Liam Nolan"/>
        <s v="Niamh McNamara"/>
        <s v="Paula  Rochford"/>
        <s v="Richie Campbell"/>
        <s v="Bernie  Kelly"/>
        <s v="Catriona Murphy"/>
        <s v="Hugh Whiriskey"/>
        <s v="Miaread Glynn"/>
        <s v="David Brennan"/>
        <s v="David Mannion"/>
        <s v="John Woods"/>
        <s v="Jonathan Heelan"/>
        <s v="Nicola Collins"/>
        <s v="Will Cannon"/>
        <s v="Martina McShane"/>
        <s v="Michelle whelton"/>
        <s v="Robert O'Connor"/>
        <s v="Ed Hyland"/>
        <s v="Maeve Joyce"/>
        <s v="Marco Nava"/>
        <s v="Maura Moore"/>
        <s v="David Manning"/>
        <s v="John Daly"/>
        <s v="Stephen Harney"/>
        <s v="Suzanne Hurley"/>
        <s v="Brian Bolger"/>
        <s v="Caroline  Gahan"/>
        <s v="catherine keane murphy"/>
        <s v="Edel Jordan"/>
        <s v="Graham O'Regan"/>
        <s v="Liz Jennings"/>
        <s v="Mary McCann"/>
        <s v="Jonathan Dillon"/>
        <s v="Martha O'Toole"/>
        <s v="Valerie Glavin"/>
        <s v="edmond scannell"/>
        <s v="Tomas Mangan"/>
        <s v="Fiona Donovan"/>
        <s v="james mccormack"/>
        <s v="Mary Keogh"/>
        <s v="declan whelan"/>
        <s v="John Hingston"/>
        <s v="Ann Regan"/>
        <s v="aonghusa fahy"/>
        <s v="Deirdre Payne"/>
        <s v="elisha mcnamara"/>
        <s v="Fiona Lyons"/>
        <s v="Geraldine Glynn"/>
        <s v="Michael Costello"/>
        <s v="Patricia McAffee"/>
        <s v="Brian  O'Donnell"/>
        <s v="Shirley Flanagan"/>
        <s v="Tony Nevin"/>
        <s v="finbar walsh"/>
        <s v="Martin Kearney"/>
        <s v="Paul Cahalan"/>
        <s v="fionula walsh"/>
        <s v="Niamh Ní Argáin"/>
        <s v="dee  ni dhroighneain"/>
        <s v="Ada Mulvihill"/>
        <s v="John Herrity"/>
        <s v="RAY O'CONNELL"/>
        <s v="Conleth Bell"/>
        <s v="Emma Grenham"/>
        <s v="Fintan Byrne"/>
        <s v="Rose Washak"/>
        <s v="Tim Killeen"/>
        <s v="Vlado Gergely"/>
        <s v="Sandra Morris"/>
        <s v="Orla Hickey"/>
        <s v="gerry hurley"/>
        <s v="Paul Horan"/>
        <s v="Aiden Forde"/>
        <s v="Julio Zanon"/>
        <s v="David  Gow"/>
        <s v="Declan Costello"/>
        <s v="james mcmahon"/>
        <s v="Philip Noonan"/>
        <s v="Liam Connell"/>
        <s v="Rory Kenihan"/>
        <s v="colm o maille"/>
        <s v="David Murray"/>
        <s v="Louise Ryan"/>
        <s v="Patrick Holohan"/>
        <s v="Sean Conroy"/>
        <s v="Sean HAnley"/>
        <s v="Thomas O'Toole"/>
        <s v="Derek Conerney"/>
        <s v="Regina O'Keefe"/>
        <s v="MARIAN BYRNES"/>
        <s v="emer o callaghan"/>
        <s v="Richard Meaney"/>
        <s v="Mike Doom"/>
        <s v="Muiriosa Holohan"/>
        <s v="Brian Mellett"/>
        <s v="Linda  Burke"/>
        <s v="Martin Hynes"/>
        <s v="Stephen Duffy"/>
        <s v="Deborah Fagan"/>
        <s v="Siobhan Forrest"/>
        <s v="Tony Killarney"/>
        <s v="Louise O'Rourke"/>
        <s v="Mary  Wyndham"/>
        <s v="Michael Walsh"/>
        <s v="Yvonne Francis"/>
        <s v="Fergus morrissey"/>
        <s v="Louise Arrigan"/>
        <s v="Anne McMahon"/>
        <s v="Colin Black"/>
        <s v="Joanne Hynes"/>
        <s v="Karl Joyce"/>
        <s v="Alison Liddy"/>
        <s v="joe,michael coonan"/>
        <s v="Kevin Doyle"/>
        <s v="Louise  Mulligan"/>
        <s v="JP Kilbane"/>
        <s v="claire morrissey"/>
        <s v="Denis Nolan"/>
        <s v="Kristin Browne"/>
        <s v="annmarie callanan"/>
        <s v="Mark Welby"/>
        <s v="Tommy Morrisey"/>
        <s v="Ann Marie Flanagan"/>
        <s v="Denise Connaughton"/>
        <s v="Enda Mannio"/>
        <s v="Martin O'Hara"/>
        <s v="Neil McKenna"/>
        <s v="Niamh Tierney"/>
        <s v="aidan Naughton"/>
        <s v="Declan McGowan"/>
        <s v="John Underwood"/>
        <s v="Philippe Le Tutor"/>
        <s v="Eamon Hartley"/>
        <s v="Goda Byrne"/>
        <s v="Michelle Geary"/>
        <s v="Ronan Coffey"/>
        <s v="Sean Connell"/>
        <s v="Tracy Nolan"/>
        <s v="Eilis Donohue"/>
        <s v="James Corbett"/>
        <s v="Sharon O'Donnell"/>
        <s v="chrissy keane"/>
        <s v="Niall Callanan"/>
        <s v="Seamus McGurran"/>
        <s v="Alan Walsh"/>
        <s v="Amanda Dodrill"/>
        <s v="John MacSweeney"/>
        <s v="John Newell"/>
      </sharedItems>
    </cacheField>
    <cacheField name="Sex">
      <sharedItems containsBlank="1" containsMixedTypes="0" count="3">
        <s v="M"/>
        <s v="F"/>
        <m/>
      </sharedItems>
    </cacheField>
    <cacheField name="Snr?">
      <sharedItems containsBlank="1" containsMixedTypes="0" count="4">
        <s v="S"/>
        <s v="V"/>
        <s v="J"/>
        <m/>
      </sharedItems>
    </cacheField>
    <cacheField name="BSc?">
      <sharedItems containsBlank="1" containsMixedTypes="0" count="3">
        <s v="Y"/>
        <s v="N"/>
        <m/>
      </sharedItems>
    </cacheField>
    <cacheField name="Category">
      <sharedItems containsMixedTypes="0" count="7">
        <s v="MS"/>
        <s v="FV"/>
        <s v="FS"/>
        <s v="MV"/>
        <s v="MJ"/>
        <s v="FJ"/>
        <s v=""/>
      </sharedItems>
    </cacheField>
    <cacheField name="Team">
      <sharedItems containsBlank="1" containsMixedTypes="0" count="4">
        <m/>
        <s v="Team 1"/>
        <s v="Team 3"/>
        <s v="Team 2"/>
      </sharedItems>
    </cacheField>
    <cacheField name="Time">
      <sharedItems containsDate="1" containsMixedTypes="1"/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H500" sheet="Entries"/>
  </cacheSource>
  <cacheFields count="8">
    <cacheField name="Race No">
      <sharedItems containsMixedTypes="1" containsNumber="1" containsInteger="1"/>
    </cacheField>
    <cacheField name="Name">
      <sharedItems containsBlank="1" containsMixedTypes="0" count="517">
        <m/>
        <s v="Siobhan Beirne"/>
        <s v="Martina Brennan"/>
        <s v="Martina Browne"/>
        <s v="Linda Burke"/>
        <s v="Richard Burke"/>
        <s v="Leona Byrne"/>
        <s v="Andrea Byrne"/>
        <s v="Frank Byrnes"/>
        <s v="Darragh  Carmody"/>
        <s v="Michelle Carr"/>
        <s v="Ann Carr/Regan"/>
        <s v="Ann Marie Carroll"/>
        <s v="Aoife Carter"/>
        <s v="Colm Claffey"/>
        <s v="Collette Coen"/>
        <s v="Rosina Coleman"/>
        <s v="Nigel Collins"/>
        <s v="Linda Collins"/>
        <s v="Justin Comer"/>
        <s v="Andrew Connaire"/>
        <s v="Liam  Connell"/>
        <s v="Brian  Connolly"/>
        <s v="Anne  Connolly"/>
        <s v="Edel Conroy"/>
        <s v="Sean  Conroy"/>
        <s v="Noreen Cooley"/>
        <s v="Paolo Corrado"/>
        <s v="Owen  Coughlan"/>
        <s v="Mciahel Coughlan"/>
        <s v="Sean Cunney"/>
        <s v="Vivien Cunney"/>
        <s v="Mary Curtin"/>
        <s v="Sean  Daly"/>
        <s v="Maura Daly"/>
        <s v="Nicola Deacy"/>
        <s v="Fergal Dempsey"/>
        <s v="Maureen  Devaney"/>
        <s v="Ciaran Devaney"/>
        <s v="Aiden Devitt"/>
        <s v="Mary Kate Dilger"/>
        <s v="Aine Dillon"/>
        <s v="Cathy Doddy"/>
        <s v="Martina  Dolphin"/>
        <s v="Jude Donnellan"/>
        <s v="John Donnellan"/>
        <s v="Aoife Dooley"/>
        <s v="Brian Duffy"/>
        <s v="Hilary Eustace"/>
        <s v="Geraldine Fahey"/>
        <s v="John Fahy"/>
        <s v="Sheila Fahy"/>
        <s v="Patricia Fallon"/>
        <s v="Ann Finn"/>
        <s v="Gary Finn"/>
        <s v="Thomas Fisher"/>
        <s v="Vanessa Fitzgerald"/>
        <s v="Amanda  Fitzgerald"/>
        <s v="Mark Fitzgerald"/>
        <s v="Louise Fitzpatrick"/>
        <s v="Richard Flaherty"/>
        <s v="Stephen Foy"/>
        <s v="Sean Francis"/>
        <s v="Mary Gallagher"/>
        <s v="Patricia Garrett"/>
        <s v="Christina Gibbons"/>
        <s v="Hanora Gilligan"/>
        <s v="Paddy Hally"/>
        <s v="Sinead Hanley"/>
        <s v="Sean  Hanley"/>
        <s v="Miriam Hanrahan"/>
        <s v="David Hardiman"/>
        <s v="Irene Headd"/>
        <s v="John  Heelan"/>
        <s v="Orla Hogan"/>
        <s v="Ken Horan"/>
        <s v="Eimear Howley"/>
        <s v="Owen Huban"/>
        <s v="Vincent Jordan"/>
        <s v="Irene Joyce"/>
        <s v="Derek Keane"/>
        <s v="Kevin Keane"/>
        <s v="Fiona Kelly"/>
        <s v="Patricia Kelly"/>
        <s v="Helen Kelly"/>
        <s v="Mariosa Kelly"/>
        <s v="Deirdre Kelly"/>
        <s v="Denise Kennedy"/>
        <s v="Sara  Kennelly"/>
        <s v="Kevin Kennelly"/>
        <s v="Cliona Killoran"/>
        <s v="Geraldine Kilmartin"/>
        <s v="Barry Leenane"/>
        <s v="Robert  Lennon"/>
        <s v="Regina Luft"/>
        <s v="Helena Lyons"/>
        <s v="John Madden"/>
        <s v="Declan Madden"/>
        <s v="Michael Mahon"/>
        <s v="Darren Maloney"/>
        <s v="Kirrane Mary"/>
        <s v="Thelma Mc Mahon"/>
        <s v="Eddie Mc Mahon"/>
        <s v="Patricia Mcafee"/>
        <s v="Brian Mcgoldrick"/>
        <s v="Martina Mcintyre"/>
        <s v="Mary Mctigue"/>
        <s v="John Mcvann"/>
        <s v="Tracey Mitchell"/>
        <s v="Caroline Mitchell"/>
        <s v="Dermot Mohan"/>
        <s v="Caroline Moore"/>
        <s v="Nuala Moore"/>
        <s v="Anne Moran"/>
        <s v="Deirdre  Moran"/>
        <s v="John Morgan"/>
        <s v="Enda Munnelly"/>
        <s v="John Murphy"/>
        <s v="Frank Murphy"/>
        <s v="Johnny Nevin"/>
        <s v="Geraldine Newell"/>
        <s v="Maura O Flynn"/>
        <s v="Hugh O Neill"/>
        <s v="Ann O Toole"/>
        <s v="Conor O'Byrne"/>
        <s v="Brian O'Donnell"/>
        <s v="Sean O'Farrell"/>
        <s v="Cathy Payne"/>
        <s v="Patrick Place"/>
        <s v="Mary Prendergast"/>
        <s v="Marie Reilly"/>
        <s v="Geoff Roche"/>
        <s v="Jillian Ruane"/>
        <s v="Mike Ryan"/>
        <s v="Colm Scully"/>
        <s v="Aoife Sharkey"/>
        <s v="Geogina Shaw"/>
        <s v="Ruthann Sheahan"/>
        <s v="Damien Sherlock"/>
        <s v="Orla Sugrue"/>
        <s v="Peter Tierney"/>
        <s v="Michelle Trench"/>
        <s v="Liam Walsh"/>
        <s v="Ann Marie Walsh"/>
        <s v="Gary Warde"/>
        <s v="Joanne Whelan"/>
        <s v="Mary White"/>
        <s v="Jonathan White"/>
        <s v="Deirdre Wynne"/>
        <s v="Pat Sherry"/>
        <s v="Jason Broderick"/>
        <s v="Mary Mullins"/>
        <s v="Michael Sillane"/>
        <s v="Marguerite Duffy"/>
        <s v="Conor Dolan"/>
        <s v="John Keady"/>
        <s v="Emer Treacy"/>
        <s v="Liam McGuane"/>
        <s v="Grainne McGuane"/>
        <s v="Ailbhe Duffy"/>
        <s v="Rynal Browne"/>
        <s v="Dara Dolan"/>
        <s v="Nigel Kileen"/>
        <s v="Tommy Morrissey"/>
        <s v="Brian O'Connor"/>
        <s v="Colm Cleary"/>
        <s v="John Flaherty"/>
        <s v="Paul McDonagh"/>
        <s v="Tommy Mee"/>
        <s v="Gerry Ryan"/>
        <s v="Josephine Heffernan"/>
        <s v="Loretto Duggan"/>
        <s v="Christina Organ"/>
        <s v="Matt Bidwell"/>
        <s v="Helen Geraghty"/>
        <s v="Yvonne Keady"/>
        <s v="Hubert Brennan"/>
        <s v="Andrew Talbot"/>
        <s v="Conlith Bell"/>
        <s v="Ian Egan"/>
        <s v="Tim Geraghty"/>
        <s v="Michael Shannon"/>
        <s v="Shirley Quinn"/>
        <s v="Jonathan McLaughlin"/>
        <s v="Diarmuid Quill"/>
        <s v="Pat Kelly"/>
        <s v="Michelle Carny"/>
        <s v="Clara Burke"/>
        <s v="Maeve Noone"/>
        <s v="Peter O'Sullivan"/>
        <s v="Greg Small"/>
        <s v="Aisling Deeley"/>
        <s v="David Kiely"/>
        <s v="Bernie Concarr"/>
        <s v="Johnny Lane"/>
        <s v="Leon Carrick"/>
        <s v="Noel Carrick"/>
        <s v="Aileen Healy"/>
        <s v="Marie Keary"/>
        <s v="Michael Crean"/>
        <s v="Betty Mulroe"/>
        <s v="Brian McGee"/>
        <s v="Norman Black"/>
        <s v="Hilda Keane"/>
        <s v="Sarah Barrett"/>
        <s v="Martin Corcoran"/>
        <s v="John Murren"/>
        <s v="Lisa McHugh"/>
        <s v="Caroline Fox"/>
        <s v="Paddy O'Toole"/>
        <s v="Aidan Lynch"/>
        <s v="Joe Corcoran"/>
        <s v="Tom Maguire"/>
        <s v="Shane Forde"/>
        <s v="Noeleen Heanen"/>
        <s v="Declan Fahy"/>
        <s v="Damian Keogh"/>
        <s v="Veronica Comer"/>
        <s v="Mark Campbell"/>
        <s v="Pat Morrissey"/>
        <s v="Enda Morrissey"/>
        <s v="Enda Callanan"/>
        <s v="Sinead Brady"/>
        <s v="Louise Gavin"/>
        <s v="Gabriel Flaherty"/>
        <s v="Rebecca Feeley"/>
        <s v="Pat McDonagh"/>
        <s v="Gearoid Rohan"/>
        <s v="Louise Hennelly"/>
        <s v="Robert Creane"/>
        <s v="Donna Kemp"/>
        <s v="Fiona O'Flynn"/>
        <s v="Niall Keavey"/>
        <s v="Susan Howley"/>
        <s v="Alexandria Scholz"/>
        <s v="Alan McCrossan"/>
        <s v="James Lundon"/>
        <s v="Margaret Walsh"/>
        <s v="Mary Savage"/>
        <s v="Ray Somers"/>
        <s v="Lisa Buggy"/>
        <s v="Charlene Ryan"/>
        <s v="Garrett Byrne"/>
        <s v="David Mullins"/>
        <s v="Cathy Dunham"/>
        <s v="gayle kealy"/>
        <s v="Hilda O'Grady"/>
        <s v="Tom Geraghty"/>
        <s v="Peter Tiernan"/>
        <s v="Damien Ridge"/>
        <s v="MICHAEL JOE  CALVEY"/>
        <s v="Roy Nicholson"/>
        <s v="Vernice Carty"/>
        <s v="Denise  Underwood"/>
        <s v="Gwen  McSweeney"/>
        <s v="Seamus Keane"/>
        <s v="Amanda Gallagher"/>
        <s v="Damien Neville"/>
        <s v="David Kelly"/>
        <s v="Marie Curran"/>
        <s v="Michael Ryan"/>
        <s v="Ian Quinn"/>
        <s v="Joe  Lynskey"/>
        <s v="Kevin Fitzgerald"/>
        <s v="Patrick Boylan"/>
        <s v="Yvonne Roddy"/>
        <s v="mari pigott"/>
        <s v="pauline  burke"/>
        <s v="Aoife McTigue"/>
        <s v="denise leonard"/>
        <s v="Mary Burke"/>
        <s v="nicola corcoran"/>
        <s v="John O'Brien"/>
        <s v="Kevin McLoughlin"/>
        <s v="Pat O'Sullivan"/>
        <s v="Paul Carty"/>
        <s v="Bartley Micheal McDonagh"/>
        <s v="Colm Connolly"/>
        <s v="Deirdre O'Doherty"/>
        <s v="tara kealy"/>
        <s v="ann marie o connor"/>
        <s v="Damian Muldoon"/>
        <s v="Emma Callanan"/>
        <s v="Michael Duane"/>
        <s v="Damien  Higgins"/>
        <s v="eamonn reilly"/>
        <s v="Grace Smyth"/>
        <s v="Olivia Roche"/>
        <s v="timmy haverty"/>
        <s v="Tony Munnelly"/>
        <s v="Matt Carty"/>
        <s v="Ruth Murphy"/>
        <s v="Sheila  Macfarlane"/>
        <s v="Claire Brennan"/>
        <s v="Clodagh Lennon"/>
        <s v="eamonn bellew"/>
        <s v="Greg Washak"/>
        <s v="Helen Connaughton"/>
        <s v="Paricia Walshe"/>
        <s v="Cait Quinn"/>
        <s v="Kevin Donaghey"/>
        <s v="Michelle Mullins"/>
        <s v="Sinead Toomey"/>
        <s v="David Morrissey"/>
        <s v="Pat Duggan"/>
        <s v="Brendan Nohilly"/>
        <s v="Danny Carr"/>
        <s v="Donna Larkin"/>
        <s v="Josephine  burke"/>
        <s v="Ciaran  Bruton"/>
        <s v="Kelly Kilbane"/>
        <s v="Nicola  Duffy"/>
        <s v="Noel Reapy"/>
        <s v="Orla Tierney"/>
        <s v="Paula Duggan"/>
        <s v="Aoife Donoghue"/>
        <s v="Caroline Egan"/>
        <s v="Joseph Clancy"/>
        <s v="kevin cuddy"/>
        <s v="Ruth Callanan"/>
        <s v="Tom Breen"/>
        <s v="David Huane"/>
        <s v="Kieran Guiry"/>
        <s v="robert purtill"/>
        <s v="Adrian Jordan"/>
        <s v="declan burke"/>
        <s v="ASHLING NILAND"/>
        <s v="Brian  Crow"/>
        <s v="Charlotte O'Regan"/>
        <s v="Tommy Niland"/>
        <s v="Chris  Cullen"/>
        <s v="Conrad Golden"/>
        <s v="Bridie Folliard"/>
        <s v="SINEAD ASHE"/>
        <s v="Ann Marie O'Donnell"/>
        <s v="Blathnaid Connaughton"/>
        <s v="Catherine Flynn"/>
        <s v="Dave Dunham"/>
        <s v="Denis Cunningham"/>
        <s v="Ger McGrath"/>
        <s v="Dave Hegarty"/>
        <s v="Keith Hughes"/>
        <s v="Sabrina O'Regan"/>
        <s v="Ann Cormican"/>
        <s v="brigid walsh"/>
        <s v="Dermot Lowe"/>
        <s v="edel mulry"/>
        <s v="helen corbett"/>
        <s v="LAURA CANAVAN"/>
        <s v="Sharon Allen"/>
        <s v="Amit Som"/>
        <s v="Annette Keane"/>
        <s v="sandor pomp"/>
        <s v="Sean Daly"/>
        <s v="Aine Clabby"/>
        <s v="Damien Killane"/>
        <s v="Kathleen  O'Flaherty"/>
        <s v="Noel Gorman"/>
        <s v="Ruth Kilcawley"/>
        <s v="Fintan Murray"/>
        <s v="Marie Phelan"/>
        <s v="Mike Tevenan"/>
        <s v="Timmy Glavey"/>
        <s v="Bríd Treasa Wyndham"/>
        <s v="Bridie Duffy"/>
        <s v="jacinta fahy"/>
        <s v="James Quinn"/>
        <s v="justin  fahy"/>
        <s v="Michelle Egan"/>
        <s v="Liam Nolan"/>
        <s v="Niamh McNamara"/>
        <s v="Paula  Rochford"/>
        <s v="Richie Campbell"/>
        <s v="Bernie  Kelly"/>
        <s v="Catriona Murphy"/>
        <s v="Hugh Whiriskey"/>
        <s v="Miaread Glynn"/>
        <s v="David Brennan"/>
        <s v="David Mannion"/>
        <s v="John Woods"/>
        <s v="Jonathan Heelan"/>
        <s v="Nicola Collins"/>
        <s v="Will Cannon"/>
        <s v="Martina McShane"/>
        <s v="Michelle whelton"/>
        <s v="Robert O'Connor"/>
        <s v="Ed Hyland"/>
        <s v="Maeve Joyce"/>
        <s v="Marco Nava"/>
        <s v="Maura Moore"/>
        <s v="David Manning"/>
        <s v="John Daly"/>
        <s v="Stephen Harney"/>
        <s v="Suzanne Hurley"/>
        <s v="Brian Bolger"/>
        <s v="Caroline  Gahan"/>
        <s v="catherine keane murphy"/>
        <s v="Edel Jordan"/>
        <s v="Graham O'Regan"/>
        <s v="Liz Jennings"/>
        <s v="Mary McCann"/>
        <s v="Jonathan Dillon"/>
        <s v="Martha O'Toole"/>
        <s v="Valerie Glavin"/>
        <s v="edmond scannell"/>
        <s v="Tomas Mangan"/>
        <s v="Fiona Donovan"/>
        <s v="james mccormack"/>
        <s v="Mary Keogh"/>
        <s v="declan whelan"/>
        <s v="John Hingston"/>
        <s v="Ann Regan"/>
        <s v="aonghusa fahy"/>
        <s v="Deirdre Payne"/>
        <s v="elisha mcnamara"/>
        <s v="Fiona Lyons"/>
        <s v="Geraldine Glynn"/>
        <s v="Michael Costello"/>
        <s v="Patricia McAffee"/>
        <s v="Brian  O'Donnell"/>
        <s v="Shirley Flanagan"/>
        <s v="Tony Nevin"/>
        <s v="finbar walsh"/>
        <s v="Martin Kearney"/>
        <s v="Paul Cahalan"/>
        <s v="fionula walsh"/>
        <s v="Niamh Ní Argáin"/>
        <s v="dee  ni dhroighneain"/>
        <s v="Ada Mulvihill"/>
        <s v="John Herrity"/>
        <s v="RAY O'CONNELL"/>
        <s v="Conleth Bell"/>
        <s v="Emma Grenham"/>
        <s v="Fintan Byrne"/>
        <s v="Rose Washak"/>
        <s v="Tim Killeen"/>
        <s v="Vlado Gergely"/>
        <s v="Sandra Morris"/>
        <s v="Orla Hickey"/>
        <s v="gerry hurley"/>
        <s v="Paul Horan"/>
        <s v="Aiden Forde"/>
        <s v="Julio Zanon"/>
        <s v="David  Gow"/>
        <s v="Declan Costello"/>
        <s v="james mcmahon"/>
        <s v="Philip Noonan"/>
        <s v="Liam Connell"/>
        <s v="Rory Kenihan"/>
        <s v="colm o maille"/>
        <s v="David Murray"/>
        <s v="Louise Ryan"/>
        <s v="Patrick Holohan"/>
        <s v="Sean Conroy"/>
        <s v="Sean HAnley"/>
        <s v="Thomas O'Toole"/>
        <s v="Derek Conerney"/>
        <s v="Regina O'Keefe"/>
        <s v="MARIAN BYRNES"/>
        <s v="emer o callaghan"/>
        <s v="Richard Meaney"/>
        <s v="Mike Doom"/>
        <s v="Muiriosa Holohan"/>
        <s v="Brian Mellett"/>
        <s v="Linda  Burke"/>
        <s v="Martin Hynes"/>
        <s v="Stephen Duffy"/>
        <s v="Deborah Fagan"/>
        <s v="Siobhan Forrest"/>
        <s v="Tony Killarney"/>
        <s v="Louise O'Rourke"/>
        <s v="Mary  Wyndham"/>
        <s v="Michael Walsh"/>
        <s v="Yvonne Francis"/>
        <s v="Fergus morrissey"/>
        <s v="Louise Arrigan"/>
        <s v="Anne McMahon"/>
        <s v="Colin Black"/>
        <s v="Joanne Hynes"/>
        <s v="Karl Joyce"/>
        <s v="Alison Liddy"/>
        <s v="joe,michael coonan"/>
        <s v="Kevin Doyle"/>
        <s v="Louise  Mulligan"/>
        <s v="JP Kilbane"/>
        <s v="claire morrissey"/>
        <s v="Denis Nolan"/>
        <s v="Kristin Browne"/>
        <s v="annmarie callanan"/>
        <s v="Mark Welby"/>
        <s v="Tommy Morrisey"/>
        <s v="Ann Marie Flanagan"/>
        <s v="Denise Connaughton"/>
        <s v="Enda Mannio"/>
        <s v="Martin O'Hara"/>
        <s v="Neil McKenna"/>
        <s v="Niamh Tierney"/>
        <s v="aidan Naughton"/>
        <s v="Declan McGowan"/>
        <s v="John Underwood"/>
        <s v="Philippe Le Tutor"/>
        <s v="Eamon Hartley"/>
        <s v="Goda Byrne"/>
        <s v="Michelle Geary"/>
        <s v="Ronan Coffey"/>
        <s v="Sean Connell"/>
        <s v="Tracy Nolan"/>
        <s v="Eilis Donohue"/>
        <s v="James Corbett"/>
        <s v="Sharon O'Donnell"/>
        <s v="chrissy keane"/>
        <s v="Niall Callanan"/>
        <s v="Seamus McGurran"/>
        <s v="Alan Walsh"/>
        <s v="Amanda Dodrill"/>
        <s v="John MacSweeney"/>
        <s v="John Newell"/>
      </sharedItems>
    </cacheField>
    <cacheField name="Sex">
      <sharedItems containsBlank="1" containsMixedTypes="0" count="3">
        <s v="M"/>
        <s v="F"/>
        <m/>
      </sharedItems>
    </cacheField>
    <cacheField name="Snr?">
      <sharedItems containsBlank="1" containsMixedTypes="0" count="4">
        <s v="S"/>
        <s v="V"/>
        <s v="J"/>
        <m/>
      </sharedItems>
    </cacheField>
    <cacheField name="BSc?">
      <sharedItems containsBlank="1" containsMixedTypes="0" count="3">
        <s v="Y"/>
        <s v="N"/>
        <m/>
      </sharedItems>
    </cacheField>
    <cacheField name="Category">
      <sharedItems containsMixedTypes="0" count="7">
        <s v="MS"/>
        <s v="FV"/>
        <s v="FS"/>
        <s v="MV"/>
        <s v="MJ"/>
        <s v="FJ"/>
        <s v=""/>
      </sharedItems>
    </cacheField>
    <cacheField name="Team">
      <sharedItems containsBlank="1" containsMixedTypes="0" count="4">
        <m/>
        <s v="Team 1"/>
        <s v="Team 3"/>
        <s v="Team 2"/>
      </sharedItems>
    </cacheField>
    <cacheField name="Time">
      <sharedItems containsDate="1" containsMixedTypes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1.xml><?xml version="1.0" encoding="utf-8"?>
<pivotTableDefinition xmlns="http://schemas.openxmlformats.org/spreadsheetml/2006/main" name="PivotTable3" cacheId="8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B5:C251" firstHeaderRow="2" firstDataRow="2" firstDataCol="1" rowPageCount="1" colPageCount="1"/>
  <pivotFields count="8">
    <pivotField compact="0" outline="0" subtotalTop="0" showAll="0"/>
    <pivotField axis="axisRow" compact="0" outline="0" subtotalTop="0" showAll="0">
      <items count="518">
        <item x="169"/>
        <item x="173"/>
        <item x="181"/>
        <item x="189"/>
        <item x="150"/>
        <item x="164"/>
        <item x="205"/>
        <item x="194"/>
        <item x="209"/>
        <item x="154"/>
        <item x="69"/>
        <item x="179"/>
        <item x="47"/>
        <item x="157"/>
        <item x="243"/>
        <item x="162"/>
        <item x="239"/>
        <item x="134"/>
        <item x="161"/>
        <item x="195"/>
        <item x="147"/>
        <item x="160"/>
        <item x="184"/>
        <item x="60"/>
        <item x="149"/>
        <item x="102"/>
        <item x="81"/>
        <item x="20"/>
        <item x="116"/>
        <item x="101"/>
        <item x="166"/>
        <item x="167"/>
        <item x="227"/>
        <item x="142"/>
        <item x="177"/>
        <item x="192"/>
        <item x="75"/>
        <item x="163"/>
        <item x="8"/>
        <item x="221"/>
        <item x="171"/>
        <item x="152"/>
        <item x="61"/>
        <item x="183"/>
        <item x="137"/>
        <item x="176"/>
        <item x="25"/>
        <item x="218"/>
        <item x="124"/>
        <item x="113"/>
        <item x="226"/>
        <item x="190"/>
        <item x="215"/>
        <item x="222"/>
        <item x="22"/>
        <item x="73"/>
        <item x="97"/>
        <item x="98"/>
        <item x="17"/>
        <item x="40"/>
        <item x="80"/>
        <item x="199"/>
        <item x="103"/>
        <item x="112"/>
        <item x="67"/>
        <item x="118"/>
        <item x="219"/>
        <item x="72"/>
        <item x="77"/>
        <item x="133"/>
        <item x="216"/>
        <item x="5"/>
        <item x="140"/>
        <item x="224"/>
        <item x="232"/>
        <item x="44"/>
        <item x="155"/>
        <item x="196"/>
        <item x="125"/>
        <item x="36"/>
        <item x="229"/>
        <item x="198"/>
        <item x="202"/>
        <item x="158"/>
        <item x="131"/>
        <item x="27"/>
        <item x="110"/>
        <item x="71"/>
        <item x="16"/>
        <item x="30"/>
        <item x="13"/>
        <item x="172"/>
        <item x="128"/>
        <item x="130"/>
        <item x="46"/>
        <item x="35"/>
        <item x="119"/>
        <item x="92"/>
        <item x="78"/>
        <item x="0"/>
        <item x="68"/>
        <item x="108"/>
        <item x="109"/>
        <item x="93"/>
        <item x="37"/>
        <item x="38"/>
        <item x="21"/>
        <item x="15"/>
        <item x="88"/>
        <item x="89"/>
        <item x="2"/>
        <item x="6"/>
        <item x="7"/>
        <item x="64"/>
        <item x="33"/>
        <item x="56"/>
        <item x="59"/>
        <item x="96"/>
        <item x="90"/>
        <item x="104"/>
        <item x="57"/>
        <item x="19"/>
        <item x="32"/>
        <item x="82"/>
        <item x="94"/>
        <item x="52"/>
        <item x="34"/>
        <item x="1"/>
        <item x="70"/>
        <item x="50"/>
        <item x="129"/>
        <item x="55"/>
        <item x="9"/>
        <item x="62"/>
        <item x="12"/>
        <item x="41"/>
        <item x="165"/>
        <item x="236"/>
        <item x="45"/>
        <item x="135"/>
        <item x="220"/>
        <item x="115"/>
        <item x="180"/>
        <item x="86"/>
        <item x="153"/>
        <item x="235"/>
        <item x="238"/>
        <item x="3"/>
        <item x="4"/>
        <item x="10"/>
        <item x="11"/>
        <item x="14"/>
        <item x="18"/>
        <item x="23"/>
        <item x="24"/>
        <item x="26"/>
        <item x="28"/>
        <item x="29"/>
        <item x="31"/>
        <item x="39"/>
        <item x="42"/>
        <item x="43"/>
        <item x="48"/>
        <item x="49"/>
        <item x="51"/>
        <item x="53"/>
        <item x="54"/>
        <item x="58"/>
        <item x="63"/>
        <item x="65"/>
        <item x="66"/>
        <item x="74"/>
        <item x="76"/>
        <item x="79"/>
        <item x="83"/>
        <item x="84"/>
        <item x="85"/>
        <item x="87"/>
        <item x="91"/>
        <item x="95"/>
        <item x="99"/>
        <item x="100"/>
        <item x="105"/>
        <item x="106"/>
        <item x="107"/>
        <item x="111"/>
        <item x="114"/>
        <item x="117"/>
        <item x="120"/>
        <item x="121"/>
        <item x="122"/>
        <item x="123"/>
        <item x="126"/>
        <item x="127"/>
        <item x="132"/>
        <item x="136"/>
        <item x="138"/>
        <item x="139"/>
        <item x="141"/>
        <item x="143"/>
        <item x="144"/>
        <item x="145"/>
        <item x="146"/>
        <item x="148"/>
        <item x="151"/>
        <item x="156"/>
        <item x="159"/>
        <item x="168"/>
        <item x="170"/>
        <item x="174"/>
        <item x="175"/>
        <item x="178"/>
        <item x="182"/>
        <item x="185"/>
        <item x="186"/>
        <item x="187"/>
        <item x="188"/>
        <item x="191"/>
        <item x="193"/>
        <item x="197"/>
        <item x="200"/>
        <item x="201"/>
        <item x="203"/>
        <item x="204"/>
        <item x="206"/>
        <item x="207"/>
        <item x="208"/>
        <item x="210"/>
        <item x="211"/>
        <item x="212"/>
        <item x="213"/>
        <item x="214"/>
        <item x="217"/>
        <item x="223"/>
        <item x="225"/>
        <item x="228"/>
        <item x="230"/>
        <item x="231"/>
        <item x="233"/>
        <item x="234"/>
        <item x="237"/>
        <item x="240"/>
        <item x="241"/>
        <item x="242"/>
        <item m="1" x="362"/>
        <item m="1" x="337"/>
        <item m="1" x="345"/>
        <item m="1" x="329"/>
        <item m="1" x="482"/>
        <item m="1" x="452"/>
        <item m="1" x="249"/>
        <item m="1" x="454"/>
        <item m="1" x="493"/>
        <item m="1" x="421"/>
        <item m="1" x="511"/>
        <item m="1" x="409"/>
        <item m="1" x="306"/>
        <item m="1" x="435"/>
        <item m="1" x="441"/>
        <item m="1" x="258"/>
        <item m="1" x="276"/>
        <item m="1" x="472"/>
        <item m="1" x="331"/>
        <item m="1" x="300"/>
        <item m="1" x="485"/>
        <item m="1" x="305"/>
        <item m="1" x="513"/>
        <item m="1" x="247"/>
        <item m="1" x="422"/>
        <item m="1" x="347"/>
        <item m="1" x="375"/>
        <item m="1" x="423"/>
        <item m="1" x="372"/>
        <item m="1" x="380"/>
        <item m="1" x="369"/>
        <item m="1" x="281"/>
        <item m="1" x="417"/>
        <item m="1" x="515"/>
        <item m="1" x="460"/>
        <item m="1" x="479"/>
        <item m="1" x="490"/>
        <item m="1" x="283"/>
        <item m="1" x="361"/>
        <item m="1" x="508"/>
        <item m="1" x="436"/>
        <item m="1" x="385"/>
        <item m="1" x="512"/>
        <item m="1" x="456"/>
        <item m="1" x="378"/>
        <item m="1" x="320"/>
        <item m="1" x="321"/>
        <item m="1" x="312"/>
        <item m="1" x="450"/>
        <item m="1" x="341"/>
        <item m="1" x="272"/>
        <item m="1" x="322"/>
        <item m="1" x="386"/>
        <item m="1" x="353"/>
        <item m="1" x="453"/>
        <item m="1" x="388"/>
        <item m="1" x="419"/>
        <item m="1" x="430"/>
        <item m="1" x="410"/>
        <item m="1" x="495"/>
        <item m="1" x="359"/>
        <item m="1" x="474"/>
        <item m="1" x="358"/>
        <item m="1" x="355"/>
        <item m="1" x="379"/>
        <item m="1" x="494"/>
        <item m="1" x="480"/>
        <item m="1" x="405"/>
        <item m="1" x="248"/>
        <item m="1" x="406"/>
        <item m="1" x="262"/>
        <item m="1" x="461"/>
        <item m="1" x="470"/>
        <item m="1" x="403"/>
        <item m="1" x="373"/>
        <item m="1" x="261"/>
        <item m="1" x="285"/>
        <item m="1" x="465"/>
        <item m="1" x="498"/>
        <item m="1" x="304"/>
        <item m="1" x="500"/>
        <item m="1" x="431"/>
        <item m="1" x="424"/>
        <item m="1" x="284"/>
        <item m="1" x="462"/>
        <item m="1" x="367"/>
        <item m="1" x="487"/>
        <item m="1" x="294"/>
        <item m="1" x="303"/>
        <item m="1" x="377"/>
        <item m="1" x="319"/>
        <item m="1" x="449"/>
        <item m="1" x="463"/>
        <item m="1" x="418"/>
        <item m="1" x="391"/>
        <item m="1" x="433"/>
        <item m="1" x="267"/>
        <item m="1" x="447"/>
        <item m="1" x="357"/>
        <item m="1" x="439"/>
        <item m="1" x="288"/>
        <item m="1" x="416"/>
        <item m="1" x="255"/>
        <item m="1" x="328"/>
        <item m="1" x="408"/>
        <item m="1" x="313"/>
        <item m="1" x="323"/>
        <item m="1" x="273"/>
        <item m="1" x="263"/>
        <item m="1" x="503"/>
        <item m="1" x="314"/>
        <item m="1" x="392"/>
        <item m="1" x="278"/>
        <item m="1" x="286"/>
        <item m="1" x="371"/>
        <item m="1" x="507"/>
        <item m="1" x="448"/>
        <item m="1" x="415"/>
        <item m="1" x="505"/>
        <item m="1" x="446"/>
        <item m="1" x="352"/>
        <item m="1" x="338"/>
        <item m="1" x="413"/>
        <item m="1" x="282"/>
        <item m="1" x="346"/>
        <item m="1" x="489"/>
        <item m="1" x="428"/>
        <item m="1" x="504"/>
        <item m="1" x="269"/>
        <item m="1" x="315"/>
        <item m="1" x="395"/>
        <item m="1" x="368"/>
        <item m="1" x="486"/>
        <item m="1" x="297"/>
        <item m="1" x="292"/>
        <item m="1" x="427"/>
        <item m="1" x="492"/>
        <item m="1" x="271"/>
        <item m="1" x="478"/>
        <item m="1" x="310"/>
        <item m="1" x="308"/>
        <item m="1" x="444"/>
        <item m="1" x="420"/>
        <item m="1" x="468"/>
        <item m="1" x="434"/>
        <item m="1" x="259"/>
        <item m="1" x="383"/>
        <item m="1" x="496"/>
        <item m="1" x="457"/>
        <item m="1" x="396"/>
        <item m="1" x="458"/>
        <item m="1" x="344"/>
        <item m="1" x="256"/>
        <item m="1" x="509"/>
        <item m="1" x="291"/>
        <item m="1" x="414"/>
        <item m="1" x="317"/>
        <item m="1" x="342"/>
        <item m="1" x="279"/>
        <item m="1" x="270"/>
        <item m="1" x="257"/>
        <item m="1" x="348"/>
        <item m="1" x="311"/>
        <item m="1" x="246"/>
        <item m="1" x="451"/>
        <item m="1" x="467"/>
        <item m="1" x="514"/>
        <item m="1" x="394"/>
        <item m="1" x="299"/>
        <item m="1" x="393"/>
        <item m="1" x="244"/>
        <item m="1" x="491"/>
        <item m="1" x="502"/>
        <item m="1" x="516"/>
        <item m="1" x="254"/>
        <item m="1" x="471"/>
        <item m="1" x="298"/>
        <item m="1" x="389"/>
        <item m="1" x="363"/>
        <item m="1" x="484"/>
        <item m="1" x="253"/>
        <item m="1" x="245"/>
        <item m="1" x="476"/>
        <item m="1" x="506"/>
        <item m="1" x="332"/>
        <item m="1" x="316"/>
        <item m="1" x="296"/>
        <item m="1" x="287"/>
        <item m="1" x="364"/>
        <item m="1" x="411"/>
        <item m="1" x="324"/>
        <item m="1" x="497"/>
        <item m="1" x="354"/>
        <item m="1" x="350"/>
        <item m="1" x="343"/>
        <item m="1" x="280"/>
        <item m="1" x="334"/>
        <item m="1" x="351"/>
        <item m="1" x="488"/>
        <item m="1" x="268"/>
        <item m="1" x="412"/>
        <item m="1" x="326"/>
        <item m="1" x="335"/>
        <item m="1" x="327"/>
        <item m="1" x="336"/>
        <item m="1" x="374"/>
        <item m="1" x="330"/>
        <item m="1" x="510"/>
        <item m="1" x="309"/>
        <item m="1" x="293"/>
        <item m="1" x="477"/>
        <item m="1" x="277"/>
        <item m="1" x="340"/>
        <item m="1" x="443"/>
        <item m="1" x="390"/>
        <item m="1" x="325"/>
        <item m="1" x="307"/>
        <item m="1" x="501"/>
        <item m="1" x="295"/>
        <item m="1" x="397"/>
        <item m="1" x="404"/>
        <item m="1" x="459"/>
        <item m="1" x="432"/>
        <item m="1" x="425"/>
        <item m="1" x="339"/>
        <item m="1" x="398"/>
        <item m="1" x="365"/>
        <item m="1" x="407"/>
        <item m="1" x="445"/>
        <item m="1" x="366"/>
        <item m="1" x="481"/>
        <item m="1" x="429"/>
        <item m="1" x="499"/>
        <item m="1" x="401"/>
        <item m="1" x="442"/>
        <item m="1" x="356"/>
        <item m="1" x="318"/>
        <item m="1" x="464"/>
        <item m="1" x="399"/>
        <item m="1" x="483"/>
        <item m="1" x="475"/>
        <item m="1" x="387"/>
        <item m="1" x="266"/>
        <item m="1" x="360"/>
        <item m="1" x="402"/>
        <item m="1" x="400"/>
        <item m="1" x="290"/>
        <item m="1" x="376"/>
        <item m="1" x="250"/>
        <item m="1" x="260"/>
        <item m="1" x="301"/>
        <item m="1" x="384"/>
        <item m="1" x="370"/>
        <item m="1" x="426"/>
        <item m="1" x="381"/>
        <item m="1" x="438"/>
        <item m="1" x="274"/>
        <item m="1" x="264"/>
        <item m="1" x="275"/>
        <item m="1" x="440"/>
        <item m="1" x="251"/>
        <item m="1" x="437"/>
        <item m="1" x="349"/>
        <item m="1" x="333"/>
        <item m="1" x="302"/>
        <item m="1" x="466"/>
        <item m="1" x="455"/>
        <item m="1" x="469"/>
        <item m="1" x="289"/>
        <item m="1" x="252"/>
        <item m="1" x="382"/>
        <item m="1" x="473"/>
        <item m="1" x="265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axis="axisPage" compact="0" outline="0" subtotalTop="0" showAll="0">
      <items count="8">
        <item x="6"/>
        <item x="2"/>
        <item x="1"/>
        <item x="4"/>
        <item x="0"/>
        <item x="3"/>
        <item x="5"/>
        <item t="default"/>
      </items>
    </pivotField>
    <pivotField compact="0" outline="0" subtotalTop="0" showAll="0"/>
    <pivotField dataField="1" compact="0" outline="0" subtotalTop="0" showAll="0"/>
  </pivotFields>
  <rowFields count="1">
    <field x="1"/>
  </rowFields>
  <rowItems count="24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 t="grand">
      <x/>
    </i>
  </rowItems>
  <colItems count="1">
    <i/>
  </colItems>
  <pageFields count="1">
    <pageField fld="5" hier="0"/>
  </pageFields>
  <dataFields count="1">
    <dataField name="Sum of Time" fld="7" baseField="0" baseItem="0" numFmtId="21"/>
  </dataFields>
  <formats count="2">
    <format dxfId="0">
      <pivotArea outline="0" fieldPosition="0"/>
    </format>
    <format dxfId="1">
      <pivotArea outline="0" fieldPosition="0"/>
    </format>
  </format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4" cacheId="9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6:F8" firstHeaderRow="2" firstDataRow="2" firstDataCol="1" rowPageCount="2" colPageCount="1"/>
  <pivotFields count="8">
    <pivotField compact="0" outline="0" subtotalTop="0" showAll="0"/>
    <pivotField axis="axisRow" compact="0" outline="0" subtotalTop="0" showAll="0">
      <items count="518">
        <item x="169"/>
        <item x="60"/>
        <item x="20"/>
        <item x="227"/>
        <item x="142"/>
        <item x="163"/>
        <item x="215"/>
        <item x="22"/>
        <item x="73"/>
        <item x="118"/>
        <item x="77"/>
        <item x="133"/>
        <item x="216"/>
        <item x="224"/>
        <item x="232"/>
        <item x="125"/>
        <item x="131"/>
        <item x="110"/>
        <item x="0"/>
        <item x="93"/>
        <item x="21"/>
        <item x="89"/>
        <item x="104"/>
        <item x="9"/>
        <item x="62"/>
        <item x="14"/>
        <item x="99"/>
        <item x="126"/>
        <item x="178"/>
        <item x="242"/>
        <item x="171"/>
        <item x="137"/>
        <item x="113"/>
        <item x="40"/>
        <item x="72"/>
        <item x="44"/>
        <item x="158"/>
        <item x="16"/>
        <item x="172"/>
        <item x="130"/>
        <item x="68"/>
        <item x="108"/>
        <item x="109"/>
        <item x="37"/>
        <item x="15"/>
        <item x="88"/>
        <item x="2"/>
        <item x="64"/>
        <item x="56"/>
        <item x="90"/>
        <item x="32"/>
        <item x="82"/>
        <item x="94"/>
        <item x="52"/>
        <item x="34"/>
        <item x="1"/>
        <item x="70"/>
        <item x="129"/>
        <item x="12"/>
        <item x="41"/>
        <item x="238"/>
        <item x="3"/>
        <item x="10"/>
        <item x="11"/>
        <item x="18"/>
        <item x="23"/>
        <item x="24"/>
        <item x="26"/>
        <item x="31"/>
        <item x="43"/>
        <item x="48"/>
        <item x="49"/>
        <item x="53"/>
        <item x="65"/>
        <item x="66"/>
        <item x="87"/>
        <item x="91"/>
        <item x="95"/>
        <item x="100"/>
        <item x="105"/>
        <item x="111"/>
        <item x="114"/>
        <item x="123"/>
        <item x="136"/>
        <item x="139"/>
        <item x="151"/>
        <item x="159"/>
        <item x="170"/>
        <item x="188"/>
        <item x="200"/>
        <item x="203"/>
        <item x="214"/>
        <item x="223"/>
        <item x="225"/>
        <item x="230"/>
        <item x="231"/>
        <item x="237"/>
        <item x="205"/>
        <item x="69"/>
        <item x="179"/>
        <item x="243"/>
        <item x="134"/>
        <item x="147"/>
        <item x="184"/>
        <item x="149"/>
        <item x="167"/>
        <item x="177"/>
        <item x="192"/>
        <item x="75"/>
        <item x="8"/>
        <item x="218"/>
        <item x="124"/>
        <item x="226"/>
        <item x="190"/>
        <item x="98"/>
        <item x="199"/>
        <item x="67"/>
        <item x="5"/>
        <item x="140"/>
        <item x="196"/>
        <item x="36"/>
        <item x="229"/>
        <item x="202"/>
        <item x="27"/>
        <item x="30"/>
        <item x="128"/>
        <item x="119"/>
        <item x="78"/>
        <item x="33"/>
        <item x="115"/>
        <item x="45"/>
        <item x="39"/>
        <item x="168"/>
        <item x="185"/>
        <item x="201"/>
        <item x="210"/>
        <item x="211"/>
        <item x="212"/>
        <item x="101"/>
        <item x="222"/>
        <item x="103"/>
        <item x="112"/>
        <item x="198"/>
        <item x="13"/>
        <item x="46"/>
        <item x="35"/>
        <item x="6"/>
        <item x="7"/>
        <item x="59"/>
        <item x="57"/>
        <item x="153"/>
        <item x="135"/>
        <item x="86"/>
        <item x="4"/>
        <item x="42"/>
        <item x="51"/>
        <item x="63"/>
        <item x="74"/>
        <item x="76"/>
        <item x="79"/>
        <item x="83"/>
        <item x="84"/>
        <item x="85"/>
        <item x="106"/>
        <item x="120"/>
        <item x="121"/>
        <item x="127"/>
        <item x="132"/>
        <item x="141"/>
        <item x="143"/>
        <item x="145"/>
        <item x="146"/>
        <item x="148"/>
        <item x="156"/>
        <item x="174"/>
        <item x="175"/>
        <item x="182"/>
        <item x="186"/>
        <item x="191"/>
        <item x="193"/>
        <item x="197"/>
        <item x="204"/>
        <item x="207"/>
        <item x="208"/>
        <item x="217"/>
        <item x="228"/>
        <item x="233"/>
        <item x="234"/>
        <item x="240"/>
        <item x="241"/>
        <item x="173"/>
        <item x="181"/>
        <item x="189"/>
        <item x="150"/>
        <item x="164"/>
        <item x="194"/>
        <item x="209"/>
        <item x="154"/>
        <item x="47"/>
        <item x="157"/>
        <item x="162"/>
        <item x="239"/>
        <item x="161"/>
        <item x="160"/>
        <item x="102"/>
        <item x="81"/>
        <item x="116"/>
        <item x="166"/>
        <item x="221"/>
        <item x="152"/>
        <item x="61"/>
        <item x="183"/>
        <item x="176"/>
        <item x="25"/>
        <item x="97"/>
        <item x="17"/>
        <item x="80"/>
        <item x="219"/>
        <item x="155"/>
        <item x="71"/>
        <item x="92"/>
        <item x="96"/>
        <item x="19"/>
        <item x="50"/>
        <item x="55"/>
        <item x="235"/>
        <item x="165"/>
        <item x="220"/>
        <item x="236"/>
        <item x="180"/>
        <item x="28"/>
        <item x="29"/>
        <item x="58"/>
        <item x="107"/>
        <item x="117"/>
        <item x="122"/>
        <item x="138"/>
        <item x="144"/>
        <item x="206"/>
        <item x="213"/>
        <item x="38"/>
        <item m="1" x="416"/>
        <item m="1" x="282"/>
        <item m="1" x="420"/>
        <item m="1" x="468"/>
        <item m="1" x="344"/>
        <item m="1" x="411"/>
        <item m="1" x="356"/>
        <item m="1" x="399"/>
        <item m="1" x="454"/>
        <item m="1" x="331"/>
        <item m="1" x="300"/>
        <item m="1" x="513"/>
        <item m="1" x="247"/>
        <item m="1" x="380"/>
        <item m="1" x="479"/>
        <item m="1" x="490"/>
        <item m="1" x="361"/>
        <item m="1" x="508"/>
        <item m="1" x="512"/>
        <item m="1" x="312"/>
        <item m="1" x="450"/>
        <item m="1" x="341"/>
        <item m="1" x="386"/>
        <item m="1" x="353"/>
        <item m="1" x="453"/>
        <item m="1" x="419"/>
        <item m="1" x="410"/>
        <item m="1" x="495"/>
        <item m="1" x="355"/>
        <item m="1" x="480"/>
        <item m="1" x="248"/>
        <item m="1" x="262"/>
        <item m="1" x="285"/>
        <item m="1" x="498"/>
        <item m="1" x="500"/>
        <item m="1" x="431"/>
        <item m="1" x="424"/>
        <item m="1" x="284"/>
        <item m="1" x="303"/>
        <item m="1" x="377"/>
        <item m="1" x="418"/>
        <item m="1" x="447"/>
        <item m="1" x="263"/>
        <item m="1" x="278"/>
        <item m="1" x="286"/>
        <item m="1" x="371"/>
        <item m="1" x="448"/>
        <item m="1" x="446"/>
        <item m="1" x="352"/>
        <item m="1" x="489"/>
        <item m="1" x="504"/>
        <item m="1" x="315"/>
        <item m="1" x="395"/>
        <item m="1" x="279"/>
        <item m="1" x="270"/>
        <item m="1" x="451"/>
        <item m="1" x="491"/>
        <item m="1" x="516"/>
        <item m="1" x="324"/>
        <item m="1" x="497"/>
        <item m="1" x="350"/>
        <item m="1" x="268"/>
        <item m="1" x="327"/>
        <item m="1" x="374"/>
        <item m="1" x="330"/>
        <item m="1" x="477"/>
        <item m="1" x="340"/>
        <item m="1" x="390"/>
        <item m="1" x="325"/>
        <item m="1" x="307"/>
        <item m="1" x="501"/>
        <item m="1" x="339"/>
        <item m="1" x="398"/>
        <item m="1" x="366"/>
        <item m="1" x="429"/>
        <item m="1" x="442"/>
        <item m="1" x="260"/>
        <item m="1" x="381"/>
        <item m="1" x="264"/>
        <item m="1" x="275"/>
        <item m="1" x="251"/>
        <item m="1" x="302"/>
        <item m="1" x="455"/>
        <item m="1" x="289"/>
        <item m="1" x="428"/>
        <item m="1" x="441"/>
        <item m="1" x="354"/>
        <item m="1" x="514"/>
        <item m="1" x="256"/>
        <item m="1" x="343"/>
        <item m="1" x="280"/>
        <item m="1" x="334"/>
        <item m="1" x="476"/>
        <item m="1" x="351"/>
        <item m="1" x="488"/>
        <item m="1" x="412"/>
        <item m="1" x="326"/>
        <item m="1" x="276"/>
        <item m="1" x="373"/>
        <item m="1" x="335"/>
        <item m="1" x="305"/>
        <item m="1" x="394"/>
        <item m="1" x="463"/>
        <item m="1" x="363"/>
        <item m="1" x="364"/>
        <item m="1" x="332"/>
        <item m="1" x="299"/>
        <item m="1" x="316"/>
        <item m="1" x="336"/>
        <item m="1" x="396"/>
        <item m="1" x="244"/>
        <item m="1" x="328"/>
        <item m="1" x="510"/>
        <item m="1" x="309"/>
        <item m="1" x="293"/>
        <item m="1" x="485"/>
        <item m="1" x="294"/>
        <item m="1" x="277"/>
        <item m="1" x="449"/>
        <item m="1" x="281"/>
        <item m="1" x="257"/>
        <item m="1" x="249"/>
        <item m="1" x="306"/>
        <item m="1" x="337"/>
        <item m="1" x="443"/>
        <item m="1" x="321"/>
        <item m="1" x="258"/>
        <item m="1" x="378"/>
        <item m="1" x="467"/>
        <item m="1" x="444"/>
        <item m="1" x="409"/>
        <item m="1" x="427"/>
        <item m="1" x="413"/>
        <item m="1" x="338"/>
        <item m="1" x="486"/>
        <item m="1" x="253"/>
        <item m="1" x="492"/>
        <item m="1" x="269"/>
        <item m="1" x="456"/>
        <item m="1" x="345"/>
        <item m="1" x="295"/>
        <item m="1" x="397"/>
        <item m="1" x="346"/>
        <item m="1" x="404"/>
        <item m="1" x="507"/>
        <item m="1" x="414"/>
        <item m="1" x="459"/>
        <item m="1" x="432"/>
        <item m="1" x="493"/>
        <item m="1" x="474"/>
        <item m="1" x="422"/>
        <item m="1" x="433"/>
        <item m="1" x="359"/>
        <item m="1" x="406"/>
        <item m="1" x="415"/>
        <item m="1" x="425"/>
        <item m="1" x="245"/>
        <item m="1" x="439"/>
        <item m="1" x="502"/>
        <item m="1" x="296"/>
        <item m="1" x="254"/>
        <item m="1" x="297"/>
        <item m="1" x="347"/>
        <item m="1" x="246"/>
        <item m="1" x="375"/>
        <item m="1" x="261"/>
        <item m="1" x="365"/>
        <item m="1" x="407"/>
        <item m="1" x="445"/>
        <item m="1" x="478"/>
        <item m="1" x="481"/>
        <item m="1" x="391"/>
        <item m="1" x="515"/>
        <item m="1" x="272"/>
        <item m="1" x="499"/>
        <item m="1" x="379"/>
        <item m="1" x="401"/>
        <item m="1" x="317"/>
        <item m="1" x="308"/>
        <item m="1" x="484"/>
        <item m="1" x="367"/>
        <item m="1" x="310"/>
        <item m="1" x="318"/>
        <item m="1" x="482"/>
        <item m="1" x="273"/>
        <item m="1" x="322"/>
        <item m="1" x="487"/>
        <item m="1" x="348"/>
        <item x="195"/>
        <item m="1" x="369"/>
        <item m="1" x="464"/>
        <item m="1" x="483"/>
        <item m="1" x="475"/>
        <item m="1" x="470"/>
        <item m="1" x="387"/>
        <item m="1" x="388"/>
        <item m="1" x="266"/>
        <item m="1" x="458"/>
        <item m="1" x="259"/>
        <item m="1" x="360"/>
        <item m="1" x="402"/>
        <item m="1" x="465"/>
        <item m="1" x="423"/>
        <item m="1" x="494"/>
        <item m="1" x="383"/>
        <item m="1" x="471"/>
        <item m="1" x="408"/>
        <item m="1" x="400"/>
        <item m="1" x="290"/>
        <item m="1" x="389"/>
        <item m="1" x="376"/>
        <item m="1" x="417"/>
        <item m="1" x="283"/>
        <item m="1" x="250"/>
        <item m="1" x="472"/>
        <item m="1" x="368"/>
        <item m="1" x="503"/>
        <item m="1" x="301"/>
        <item m="1" x="384"/>
        <item m="1" x="461"/>
        <item m="1" x="462"/>
        <item m="1" x="511"/>
        <item m="1" x="370"/>
        <item m="1" x="426"/>
        <item m="1" x="496"/>
        <item m="1" x="311"/>
        <item m="1" x="271"/>
        <item m="1" x="357"/>
        <item m="1" x="287"/>
        <item m="1" x="438"/>
        <item m="1" x="313"/>
        <item m="1" x="298"/>
        <item m="1" x="304"/>
        <item m="1" x="274"/>
        <item m="1" x="452"/>
        <item m="1" x="440"/>
        <item m="1" x="314"/>
        <item m="1" x="267"/>
        <item m="1" x="430"/>
        <item m="1" x="457"/>
        <item m="1" x="460"/>
        <item m="1" x="372"/>
        <item m="1" x="385"/>
        <item m="1" x="323"/>
        <item m="1" x="434"/>
        <item m="1" x="319"/>
        <item m="1" x="358"/>
        <item m="1" x="291"/>
        <item m="1" x="342"/>
        <item m="1" x="437"/>
        <item m="1" x="255"/>
        <item m="1" x="505"/>
        <item m="1" x="349"/>
        <item m="1" x="509"/>
        <item m="1" x="292"/>
        <item m="1" x="333"/>
        <item m="1" x="466"/>
        <item m="1" x="392"/>
        <item m="1" x="393"/>
        <item m="1" x="435"/>
        <item m="1" x="362"/>
        <item m="1" x="288"/>
        <item m="1" x="320"/>
        <item m="1" x="405"/>
        <item m="1" x="329"/>
        <item m="1" x="469"/>
        <item m="1" x="421"/>
        <item m="1" x="506"/>
        <item m="1" x="403"/>
        <item m="1" x="252"/>
        <item m="1" x="436"/>
        <item m="1" x="382"/>
        <item m="1" x="473"/>
        <item m="1" x="265"/>
        <item x="54"/>
        <item x="187"/>
        <item t="default"/>
      </items>
    </pivotField>
    <pivotField compact="0" outline="0" subtotalTop="0" showAll="0"/>
    <pivotField compact="0" outline="0" subtotalTop="0" showAll="0"/>
    <pivotField axis="axisPage" compact="0" outline="0" subtotalTop="0" showAll="0">
      <items count="4">
        <item x="1"/>
        <item x="0"/>
        <item x="2"/>
        <item t="default"/>
      </items>
    </pivotField>
    <pivotField axis="axisPage" compact="0" outline="0" subtotalTop="0" showAll="0">
      <items count="8">
        <item x="6"/>
        <item x="2"/>
        <item x="1"/>
        <item x="4"/>
        <item x="0"/>
        <item x="3"/>
        <item x="5"/>
        <item t="default"/>
      </items>
    </pivotField>
    <pivotField compact="0" outline="0" subtotalTop="0" showAll="0"/>
    <pivotField dataField="1" compact="0" outline="0" subtotalTop="0" showAll="0"/>
  </pivotFields>
  <rowFields count="1">
    <field x="1"/>
  </rowFields>
  <rowItems count="1">
    <i t="grand">
      <x/>
    </i>
  </rowItems>
  <colItems count="1">
    <i/>
  </colItems>
  <pageFields count="2">
    <pageField fld="4" item="1" hier="0"/>
    <pageField fld="5" item="6" hier="0"/>
  </pageFields>
  <dataFields count="1">
    <dataField name="Sum of Time" fld="7" baseField="0" baseItem="0" numFmtId="21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00"/>
  <sheetViews>
    <sheetView tabSelected="1" zoomScalePageLayoutView="0" workbookViewId="0" topLeftCell="A1">
      <pane ySplit="1" topLeftCell="BM4" activePane="bottomLeft" state="frozen"/>
      <selection pane="topLeft" activeCell="A1" sqref="A1"/>
      <selection pane="bottomLeft" activeCell="H12" sqref="H12"/>
    </sheetView>
  </sheetViews>
  <sheetFormatPr defaultColWidth="9.140625" defaultRowHeight="12.75"/>
  <cols>
    <col min="1" max="1" width="8.28125" style="1" bestFit="1" customWidth="1"/>
    <col min="2" max="2" width="18.7109375" style="0" customWidth="1"/>
    <col min="3" max="3" width="16.8515625" style="1" customWidth="1"/>
    <col min="4" max="6" width="9.140625" style="1" customWidth="1"/>
    <col min="8" max="8" width="22.00390625" style="0" bestFit="1" customWidth="1"/>
  </cols>
  <sheetData>
    <row r="1" spans="1:6" ht="12.75">
      <c r="A1" s="8" t="s">
        <v>33</v>
      </c>
      <c r="B1" s="8" t="s">
        <v>0</v>
      </c>
      <c r="C1" s="8" t="s">
        <v>22</v>
      </c>
      <c r="D1" s="8" t="s">
        <v>8</v>
      </c>
      <c r="E1" s="8" t="s">
        <v>9</v>
      </c>
      <c r="F1" s="8" t="s">
        <v>4</v>
      </c>
    </row>
    <row r="2" spans="1:6" ht="12.75">
      <c r="A2" s="1">
        <v>1</v>
      </c>
      <c r="B2" t="str">
        <f>VLOOKUP(C2,Entries!$A$2:$B$500,2,FALSE)</f>
        <v>Gerry Ryan</v>
      </c>
      <c r="C2" s="13">
        <v>568</v>
      </c>
      <c r="D2" s="13">
        <v>15</v>
      </c>
      <c r="E2" s="13">
        <v>12</v>
      </c>
      <c r="F2" s="16">
        <f>0.000011574*(D2*60+E2)</f>
        <v>0.010555488</v>
      </c>
    </row>
    <row r="3" spans="1:6" ht="12.75">
      <c r="A3" s="1">
        <v>2</v>
      </c>
      <c r="B3" t="str">
        <f>VLOOKUP(C3,Entries!$A$2:$B$500,2,FALSE)</f>
        <v>Matt Bidwell</v>
      </c>
      <c r="C3" s="13">
        <v>569</v>
      </c>
      <c r="D3" s="13">
        <v>15</v>
      </c>
      <c r="E3" s="13">
        <v>33</v>
      </c>
      <c r="F3" s="16">
        <f aca="true" t="shared" si="0" ref="F3:F12">0.000011574*(D3*60+E3)</f>
        <v>0.010798542</v>
      </c>
    </row>
    <row r="4" spans="1:6" ht="12.75">
      <c r="A4" s="1">
        <v>3</v>
      </c>
      <c r="B4" t="str">
        <f>VLOOKUP(C4,Entries!$A$2:$B$500,2,FALSE)</f>
        <v>Michael Shannon</v>
      </c>
      <c r="C4" s="13">
        <v>581</v>
      </c>
      <c r="D4" s="13">
        <v>15</v>
      </c>
      <c r="E4" s="13">
        <v>37</v>
      </c>
      <c r="F4" s="16">
        <f t="shared" si="0"/>
        <v>0.010844837999999999</v>
      </c>
    </row>
    <row r="5" spans="1:6" ht="12.75">
      <c r="A5" s="1">
        <v>4</v>
      </c>
      <c r="B5" t="str">
        <f>VLOOKUP(C5,Entries!$A$2:$B$500,2,FALSE)</f>
        <v>Peter O'Sullivan</v>
      </c>
      <c r="C5" s="13">
        <v>600</v>
      </c>
      <c r="D5" s="13">
        <v>16</v>
      </c>
      <c r="E5" s="13">
        <v>20</v>
      </c>
      <c r="F5" s="16">
        <f t="shared" si="0"/>
        <v>0.01134252</v>
      </c>
    </row>
    <row r="6" spans="1:6" ht="12.75">
      <c r="A6" s="1">
        <v>5</v>
      </c>
      <c r="B6" t="str">
        <f>VLOOKUP(C6,Entries!$A$2:$B$500,2,FALSE)</f>
        <v>Jason Broderick</v>
      </c>
      <c r="C6" s="13">
        <v>549</v>
      </c>
      <c r="D6" s="13">
        <v>16</v>
      </c>
      <c r="E6" s="13">
        <v>34</v>
      </c>
      <c r="F6" s="16">
        <f t="shared" si="0"/>
        <v>0.011504555999999999</v>
      </c>
    </row>
    <row r="7" spans="1:6" ht="12.75">
      <c r="A7" s="1">
        <v>6</v>
      </c>
      <c r="B7" t="str">
        <f>VLOOKUP(C7,Entries!$A$2:$B$500,2,FALSE)</f>
        <v>Brian O'Connor</v>
      </c>
      <c r="C7" s="13">
        <v>563</v>
      </c>
      <c r="D7" s="13">
        <v>16</v>
      </c>
      <c r="E7" s="13">
        <v>45</v>
      </c>
      <c r="F7" s="16">
        <f t="shared" si="0"/>
        <v>0.011631869999999999</v>
      </c>
    </row>
    <row r="8" spans="1:6" ht="12.75">
      <c r="A8" s="1">
        <v>7</v>
      </c>
      <c r="B8" t="str">
        <f>VLOOKUP(C8,Entries!$A$2:$B$500,2,FALSE)</f>
        <v>Martin Corcoran</v>
      </c>
      <c r="C8" s="13">
        <v>596</v>
      </c>
      <c r="D8" s="13">
        <v>16</v>
      </c>
      <c r="E8" s="13">
        <v>54</v>
      </c>
      <c r="F8" s="16">
        <f t="shared" si="0"/>
        <v>0.011736036</v>
      </c>
    </row>
    <row r="9" spans="1:6" ht="12.75">
      <c r="A9" s="1">
        <v>8</v>
      </c>
      <c r="B9" t="str">
        <f>VLOOKUP(C9,Entries!$A$2:$B$500,2,FALSE)</f>
        <v>Johnny Lane</v>
      </c>
      <c r="C9" s="13">
        <v>610</v>
      </c>
      <c r="D9" s="13">
        <v>17</v>
      </c>
      <c r="E9" s="13">
        <v>6</v>
      </c>
      <c r="F9" s="16">
        <f t="shared" si="0"/>
        <v>0.011874924</v>
      </c>
    </row>
    <row r="10" spans="1:6" ht="12.75">
      <c r="A10" s="1">
        <v>9</v>
      </c>
      <c r="B10" t="str">
        <f>VLOOKUP(C10,Entries!$A$2:$B$500,2,FALSE)</f>
        <v>Paddy O'Toole</v>
      </c>
      <c r="C10" s="13">
        <v>594</v>
      </c>
      <c r="D10" s="13">
        <v>17</v>
      </c>
      <c r="E10" s="13">
        <v>12</v>
      </c>
      <c r="F10" s="16">
        <f t="shared" si="0"/>
        <v>0.011944368</v>
      </c>
    </row>
    <row r="11" spans="1:6" ht="12.75">
      <c r="A11" s="1">
        <v>10</v>
      </c>
      <c r="B11" t="str">
        <f>VLOOKUP(C11,Entries!$A$2:$B$500,2,FALSE)</f>
        <v>Conor Dolan</v>
      </c>
      <c r="C11" s="13">
        <v>553</v>
      </c>
      <c r="D11" s="13">
        <v>17</v>
      </c>
      <c r="E11" s="13">
        <v>23</v>
      </c>
      <c r="F11" s="16">
        <f t="shared" si="0"/>
        <v>0.012071682</v>
      </c>
    </row>
    <row r="12" spans="1:9" ht="12.75">
      <c r="A12" s="1">
        <v>11</v>
      </c>
      <c r="B12" t="s">
        <v>319</v>
      </c>
      <c r="C12" s="13" t="s">
        <v>320</v>
      </c>
      <c r="D12" s="13">
        <v>17</v>
      </c>
      <c r="E12" s="13">
        <v>31</v>
      </c>
      <c r="F12" s="16">
        <f t="shared" si="0"/>
        <v>0.012164274</v>
      </c>
      <c r="H12" s="48"/>
      <c r="I12" s="48"/>
    </row>
    <row r="13" spans="1:6" ht="12.75">
      <c r="A13" s="1">
        <v>12</v>
      </c>
      <c r="B13" t="str">
        <f>VLOOKUP(C13,Entries!$A$2:$B$500,2,FALSE)</f>
        <v>Sean  Hanley</v>
      </c>
      <c r="C13" s="13">
        <v>468</v>
      </c>
      <c r="D13" s="13">
        <v>17</v>
      </c>
      <c r="E13" s="13">
        <v>38</v>
      </c>
      <c r="F13" s="16">
        <f aca="true" t="shared" si="1" ref="F13:F18">0.000011574*(D13*60+E13)</f>
        <v>0.012245292</v>
      </c>
    </row>
    <row r="14" spans="1:6" ht="12.75">
      <c r="A14" s="1">
        <v>13</v>
      </c>
      <c r="B14" t="str">
        <f>VLOOKUP(C14,Entries!$A$2:$B$500,2,FALSE)</f>
        <v>Ian Egan</v>
      </c>
      <c r="C14" s="13">
        <v>588</v>
      </c>
      <c r="D14" s="13">
        <v>17</v>
      </c>
      <c r="E14" s="13">
        <v>45</v>
      </c>
      <c r="F14" s="16">
        <f t="shared" si="1"/>
        <v>0.01232631</v>
      </c>
    </row>
    <row r="15" spans="1:6" ht="12.75">
      <c r="A15" s="1">
        <v>14</v>
      </c>
      <c r="B15" t="str">
        <f>VLOOKUP(C15,Entries!$A$2:$B$500,2,FALSE)</f>
        <v>Brian Duffy</v>
      </c>
      <c r="C15" s="13">
        <v>446</v>
      </c>
      <c r="D15" s="13">
        <v>17</v>
      </c>
      <c r="E15" s="13">
        <v>59</v>
      </c>
      <c r="F15" s="16">
        <f t="shared" si="1"/>
        <v>0.012488345999999999</v>
      </c>
    </row>
    <row r="16" spans="1:6" ht="12.75">
      <c r="A16" s="1">
        <v>15</v>
      </c>
      <c r="B16" t="str">
        <f>VLOOKUP(C16,Entries!$A$2:$B$500,2,FALSE)</f>
        <v>Liam McGuane</v>
      </c>
      <c r="C16" s="13">
        <v>556</v>
      </c>
      <c r="D16" s="13">
        <v>18</v>
      </c>
      <c r="E16" s="13">
        <v>1</v>
      </c>
      <c r="F16" s="16">
        <f t="shared" si="1"/>
        <v>0.012511494</v>
      </c>
    </row>
    <row r="17" spans="1:6" ht="12.75">
      <c r="A17" s="1">
        <v>16</v>
      </c>
      <c r="B17" t="str">
        <f>VLOOKUP(C17,Entries!$A$2:$B$500,2,FALSE)</f>
        <v>David Mullins</v>
      </c>
      <c r="C17" s="13">
        <v>655</v>
      </c>
      <c r="D17" s="13">
        <v>18</v>
      </c>
      <c r="E17" s="13">
        <v>10</v>
      </c>
      <c r="F17" s="16">
        <f t="shared" si="1"/>
        <v>0.012615659999999999</v>
      </c>
    </row>
    <row r="18" spans="1:6" ht="12.75">
      <c r="A18" s="1">
        <v>17</v>
      </c>
      <c r="B18" t="str">
        <f>VLOOKUP(C18,Entries!$A$2:$B$500,2,FALSE)</f>
        <v>Nigel Kileen</v>
      </c>
      <c r="C18" s="13">
        <v>560</v>
      </c>
      <c r="D18" s="13">
        <v>18</v>
      </c>
      <c r="E18" s="13">
        <v>40</v>
      </c>
      <c r="F18" s="16">
        <f t="shared" si="1"/>
        <v>0.01296288</v>
      </c>
    </row>
    <row r="19" spans="1:6" ht="12.75">
      <c r="A19" s="1">
        <v>18</v>
      </c>
      <c r="B19" t="str">
        <f>VLOOKUP(C19,Entries!$A$2:$B$500,2,FALSE)</f>
        <v>Ray Somers</v>
      </c>
      <c r="C19" s="13">
        <v>651</v>
      </c>
      <c r="D19" s="13">
        <v>18</v>
      </c>
      <c r="E19" s="13">
        <v>55</v>
      </c>
      <c r="F19" s="16">
        <f aca="true" t="shared" si="2" ref="F19:F50">0.000011574*(D19*60+E19)</f>
        <v>0.013136489999999999</v>
      </c>
    </row>
    <row r="20" spans="1:6" ht="12.75">
      <c r="A20" s="1">
        <v>19</v>
      </c>
      <c r="B20" t="str">
        <f>VLOOKUP(C20,Entries!$A$2:$B$500,2,FALSE)</f>
        <v>Colm Scully</v>
      </c>
      <c r="C20" s="13">
        <v>533</v>
      </c>
      <c r="D20" s="13">
        <v>19</v>
      </c>
      <c r="E20" s="13">
        <v>2</v>
      </c>
      <c r="F20" s="16">
        <f t="shared" si="2"/>
        <v>0.013217508</v>
      </c>
    </row>
    <row r="21" spans="1:6" ht="12.75">
      <c r="A21" s="1">
        <v>20</v>
      </c>
      <c r="B21" t="str">
        <f>VLOOKUP(C21,Entries!$A$2:$B$500,2,FALSE)</f>
        <v>Dara Dolan</v>
      </c>
      <c r="C21" s="13">
        <v>561</v>
      </c>
      <c r="D21" s="13">
        <v>19</v>
      </c>
      <c r="E21" s="13">
        <v>13</v>
      </c>
      <c r="F21" s="16">
        <f t="shared" si="2"/>
        <v>0.013344822</v>
      </c>
    </row>
    <row r="22" spans="1:6" ht="12.75">
      <c r="A22" s="1">
        <v>21</v>
      </c>
      <c r="B22" t="str">
        <f>VLOOKUP(C22,Entries!$A$2:$B$500,2,FALSE)</f>
        <v>Jonathan White</v>
      </c>
      <c r="C22" s="13">
        <v>546</v>
      </c>
      <c r="D22" s="13">
        <v>19</v>
      </c>
      <c r="E22" s="13">
        <v>22</v>
      </c>
      <c r="F22" s="16">
        <f t="shared" si="2"/>
        <v>0.013448988</v>
      </c>
    </row>
    <row r="23" spans="1:6" ht="12.75">
      <c r="A23" s="1">
        <v>22</v>
      </c>
      <c r="B23" t="str">
        <f>VLOOKUP(C23,Entries!$A$2:$B$500,2,FALSE)</f>
        <v>Leon Carrick</v>
      </c>
      <c r="C23" s="13">
        <v>599</v>
      </c>
      <c r="D23" s="13">
        <v>19</v>
      </c>
      <c r="E23" s="13">
        <v>22</v>
      </c>
      <c r="F23" s="16">
        <f t="shared" si="2"/>
        <v>0.013448988</v>
      </c>
    </row>
    <row r="24" spans="1:6" ht="12.75">
      <c r="A24" s="1">
        <v>23</v>
      </c>
      <c r="B24" t="str">
        <f>VLOOKUP(C24,Entries!$A$2:$B$500,2,FALSE)</f>
        <v>Rynal Browne</v>
      </c>
      <c r="C24" s="13">
        <v>559</v>
      </c>
      <c r="D24" s="13">
        <v>19</v>
      </c>
      <c r="E24" s="13">
        <v>30</v>
      </c>
      <c r="F24" s="16">
        <f t="shared" si="2"/>
        <v>0.01354158</v>
      </c>
    </row>
    <row r="25" spans="1:6" ht="12.75">
      <c r="A25" s="1">
        <v>24</v>
      </c>
      <c r="B25" t="str">
        <f>VLOOKUP(C25,Entries!$A$2:$B$500,2,FALSE)</f>
        <v>Diarmuid Quill</v>
      </c>
      <c r="C25" s="13">
        <v>590</v>
      </c>
      <c r="D25" s="13">
        <v>19</v>
      </c>
      <c r="E25" s="13">
        <v>31</v>
      </c>
      <c r="F25" s="16">
        <f t="shared" si="2"/>
        <v>0.013553154</v>
      </c>
    </row>
    <row r="26" spans="1:6" ht="12.75">
      <c r="A26" s="1">
        <v>25</v>
      </c>
      <c r="B26" t="str">
        <f>VLOOKUP(C26,Entries!$A$2:$B$500,2,FALSE)</f>
        <v>Richard Flaherty</v>
      </c>
      <c r="C26" s="32">
        <v>459</v>
      </c>
      <c r="D26" s="13">
        <v>19</v>
      </c>
      <c r="E26" s="13">
        <v>34</v>
      </c>
      <c r="F26" s="16">
        <f t="shared" si="2"/>
        <v>0.013587875999999999</v>
      </c>
    </row>
    <row r="27" spans="1:6" ht="12.75">
      <c r="A27" s="1">
        <v>26</v>
      </c>
      <c r="B27" t="str">
        <f>VLOOKUP(C27,Entries!$A$2:$B$500,2,FALSE)</f>
        <v>Pat Sherry</v>
      </c>
      <c r="C27" s="13">
        <v>548</v>
      </c>
      <c r="D27" s="13">
        <v>19</v>
      </c>
      <c r="E27" s="13">
        <v>37</v>
      </c>
      <c r="F27" s="16">
        <f t="shared" si="2"/>
        <v>0.013622598</v>
      </c>
    </row>
    <row r="28" spans="1:6" ht="12.75">
      <c r="A28" s="1">
        <v>27</v>
      </c>
      <c r="B28" t="str">
        <f>VLOOKUP(C28,Entries!$A$2:$B$500,2,FALSE)</f>
        <v>Eddie Mc Mahon</v>
      </c>
      <c r="C28" s="13">
        <v>501</v>
      </c>
      <c r="D28" s="13">
        <v>19</v>
      </c>
      <c r="E28" s="13">
        <v>44</v>
      </c>
      <c r="F28" s="16">
        <f t="shared" si="2"/>
        <v>0.013703616</v>
      </c>
    </row>
    <row r="29" spans="1:6" ht="12.75">
      <c r="A29" s="1">
        <v>28</v>
      </c>
      <c r="B29" t="str">
        <f>VLOOKUP(C29,Entries!$A$2:$B$500,2,FALSE)</f>
        <v>Kevin Keane</v>
      </c>
      <c r="C29" s="13">
        <v>480</v>
      </c>
      <c r="D29" s="13">
        <v>19</v>
      </c>
      <c r="E29" s="13">
        <v>46</v>
      </c>
      <c r="F29" s="16">
        <f t="shared" si="2"/>
        <v>0.013726763999999999</v>
      </c>
    </row>
    <row r="30" spans="1:6" ht="12.75">
      <c r="A30" s="1">
        <v>29</v>
      </c>
      <c r="B30" t="str">
        <f>VLOOKUP(C30,Entries!$A$2:$B$500,2,FALSE)</f>
        <v>Andrew Connaire</v>
      </c>
      <c r="C30" s="13">
        <v>419</v>
      </c>
      <c r="D30" s="13">
        <v>19</v>
      </c>
      <c r="E30" s="13">
        <v>47</v>
      </c>
      <c r="F30" s="16">
        <f t="shared" si="2"/>
        <v>0.013738338</v>
      </c>
    </row>
    <row r="31" spans="1:6" ht="12.75">
      <c r="A31" s="1">
        <v>30</v>
      </c>
      <c r="B31" t="str">
        <f>VLOOKUP(C31,Entries!$A$2:$B$500,2,FALSE)</f>
        <v>Enda Munnelly</v>
      </c>
      <c r="C31" s="13">
        <v>515</v>
      </c>
      <c r="D31" s="13">
        <v>19</v>
      </c>
      <c r="E31" s="13">
        <v>48</v>
      </c>
      <c r="F31" s="16">
        <f t="shared" si="2"/>
        <v>0.013749912</v>
      </c>
    </row>
    <row r="32" spans="1:6" ht="12.75">
      <c r="A32" s="1">
        <v>31</v>
      </c>
      <c r="B32" t="str">
        <f>VLOOKUP(C32,Entries!$A$2:$B$500,2,FALSE)</f>
        <v>Thelma Mc Mahon</v>
      </c>
      <c r="C32" s="13">
        <v>500</v>
      </c>
      <c r="D32" s="13">
        <v>19</v>
      </c>
      <c r="E32" s="13">
        <v>57</v>
      </c>
      <c r="F32" s="16">
        <f t="shared" si="2"/>
        <v>0.013854077999999999</v>
      </c>
    </row>
    <row r="33" spans="1:6" ht="12.75">
      <c r="A33" s="1">
        <v>32</v>
      </c>
      <c r="B33" t="str">
        <f>VLOOKUP(C33,Entries!$A$2:$B$500,2,FALSE)</f>
        <v>John Flaherty</v>
      </c>
      <c r="C33" s="13">
        <v>565</v>
      </c>
      <c r="D33" s="13">
        <v>20</v>
      </c>
      <c r="E33" s="13">
        <v>5</v>
      </c>
      <c r="F33" s="16">
        <f t="shared" si="2"/>
        <v>0.01394667</v>
      </c>
    </row>
    <row r="34" spans="1:6" ht="12.75">
      <c r="A34" s="1">
        <v>33</v>
      </c>
      <c r="B34" t="str">
        <f>VLOOKUP(C34,Entries!$A$2:$B$500,2,FALSE)</f>
        <v>Paul McDonagh</v>
      </c>
      <c r="C34" s="13">
        <v>566</v>
      </c>
      <c r="D34" s="13">
        <v>20</v>
      </c>
      <c r="E34" s="13">
        <v>7</v>
      </c>
      <c r="F34" s="16">
        <f t="shared" si="2"/>
        <v>0.013969818</v>
      </c>
    </row>
    <row r="35" spans="1:6" ht="12.75">
      <c r="A35" s="1">
        <v>34</v>
      </c>
      <c r="B35" t="str">
        <f>VLOOKUP(C35,Entries!$A$2:$B$500,2,FALSE)</f>
        <v>Gearoid Rohan</v>
      </c>
      <c r="C35" s="13">
        <v>627</v>
      </c>
      <c r="D35" s="13">
        <v>20</v>
      </c>
      <c r="E35" s="13">
        <v>9</v>
      </c>
      <c r="F35" s="16">
        <f t="shared" si="2"/>
        <v>0.013992965999999999</v>
      </c>
    </row>
    <row r="36" spans="1:6" ht="12.75">
      <c r="A36" s="1">
        <v>35</v>
      </c>
      <c r="B36" t="str">
        <f>VLOOKUP(C36,Entries!$A$2:$B$500,2,FALSE)</f>
        <v>Liam Walsh</v>
      </c>
      <c r="C36" s="13">
        <v>541</v>
      </c>
      <c r="D36" s="13">
        <v>20</v>
      </c>
      <c r="E36" s="13">
        <v>13</v>
      </c>
      <c r="F36" s="16">
        <f t="shared" si="2"/>
        <v>0.014039262</v>
      </c>
    </row>
    <row r="37" spans="1:6" ht="12.75">
      <c r="A37" s="1">
        <v>36</v>
      </c>
      <c r="B37" t="str">
        <f>VLOOKUP(C37,Entries!$A$2:$B$500,2,FALSE)</f>
        <v>Andrew Talbot</v>
      </c>
      <c r="C37" s="13">
        <v>586</v>
      </c>
      <c r="D37" s="13">
        <v>20</v>
      </c>
      <c r="E37" s="13">
        <v>15</v>
      </c>
      <c r="F37" s="16">
        <f t="shared" si="2"/>
        <v>0.01406241</v>
      </c>
    </row>
    <row r="38" spans="1:6" ht="12.75">
      <c r="A38" s="1">
        <v>37</v>
      </c>
      <c r="B38" t="str">
        <f>VLOOKUP(C38,Entries!$A$2:$B$500,2,FALSE)</f>
        <v>David Kiely</v>
      </c>
      <c r="C38" s="13">
        <v>602</v>
      </c>
      <c r="D38" s="13">
        <v>20</v>
      </c>
      <c r="E38" s="13">
        <v>19</v>
      </c>
      <c r="F38" s="16">
        <f t="shared" si="2"/>
        <v>0.014108706</v>
      </c>
    </row>
    <row r="39" spans="1:6" ht="12.75">
      <c r="A39" s="1">
        <v>38</v>
      </c>
      <c r="B39" t="str">
        <f>VLOOKUP(C39,Entries!$A$2:$B$500,2,FALSE)</f>
        <v>Ken Horan</v>
      </c>
      <c r="C39" s="13">
        <v>474</v>
      </c>
      <c r="D39" s="13">
        <v>20</v>
      </c>
      <c r="E39" s="13">
        <v>20</v>
      </c>
      <c r="F39" s="16">
        <f t="shared" si="2"/>
        <v>0.014120279999999999</v>
      </c>
    </row>
    <row r="40" spans="1:6" ht="12.75">
      <c r="A40" s="1">
        <v>39</v>
      </c>
      <c r="B40" t="str">
        <f>VLOOKUP(C40,Entries!$A$2:$B$500,2,FALSE)</f>
        <v>Tommy Morrissey</v>
      </c>
      <c r="C40" s="13">
        <v>562</v>
      </c>
      <c r="D40" s="13">
        <v>20</v>
      </c>
      <c r="E40" s="13">
        <v>24</v>
      </c>
      <c r="F40" s="16">
        <f t="shared" si="2"/>
        <v>0.014166576</v>
      </c>
    </row>
    <row r="41" spans="1:6" ht="12.75">
      <c r="A41" s="1">
        <v>40</v>
      </c>
      <c r="B41" t="str">
        <f>VLOOKUP(C41,Entries!$A$2:$B$500,2,FALSE)</f>
        <v>Colm Cleary</v>
      </c>
      <c r="C41" s="13">
        <v>564</v>
      </c>
      <c r="D41" s="13">
        <v>20</v>
      </c>
      <c r="E41" s="13">
        <v>25</v>
      </c>
      <c r="F41" s="16">
        <f t="shared" si="2"/>
        <v>0.014178149999999999</v>
      </c>
    </row>
    <row r="42" spans="1:6" ht="12.75">
      <c r="A42" s="1">
        <v>41</v>
      </c>
      <c r="B42" t="str">
        <f>VLOOKUP(C42,Entries!$A$2:$B$500,2,FALSE)</f>
        <v>Sean  Daly</v>
      </c>
      <c r="C42" s="13">
        <v>432</v>
      </c>
      <c r="D42" s="13">
        <v>20</v>
      </c>
      <c r="E42" s="13">
        <v>26</v>
      </c>
      <c r="F42" s="16">
        <f t="shared" si="2"/>
        <v>0.014189723999999999</v>
      </c>
    </row>
    <row r="43" spans="1:6" ht="12.75">
      <c r="A43" s="1">
        <v>42</v>
      </c>
      <c r="B43" t="str">
        <f>VLOOKUP(C43,Entries!$A$2:$B$500,2,FALSE)</f>
        <v>Frank Byrnes</v>
      </c>
      <c r="C43" s="13">
        <v>407</v>
      </c>
      <c r="D43" s="13">
        <v>20</v>
      </c>
      <c r="E43" s="13">
        <v>28</v>
      </c>
      <c r="F43" s="16">
        <f t="shared" si="2"/>
        <v>0.014212872</v>
      </c>
    </row>
    <row r="44" spans="1:6" ht="12.75">
      <c r="A44" s="1">
        <v>43</v>
      </c>
      <c r="B44" t="str">
        <f>VLOOKUP(C44,Entries!$A$2:$B$500,2,FALSE)</f>
        <v>Enda Callanan</v>
      </c>
      <c r="C44" s="13">
        <v>625</v>
      </c>
      <c r="D44" s="13">
        <v>20</v>
      </c>
      <c r="E44" s="13">
        <v>42</v>
      </c>
      <c r="F44" s="16">
        <f t="shared" si="2"/>
        <v>0.014374907999999999</v>
      </c>
    </row>
    <row r="45" spans="1:6" ht="12.75">
      <c r="A45" s="1">
        <v>44</v>
      </c>
      <c r="B45" t="str">
        <f>VLOOKUP(C45,Entries!$A$2:$B$500,2,FALSE)</f>
        <v>Loretto Duggan</v>
      </c>
      <c r="C45" s="13">
        <v>572</v>
      </c>
      <c r="D45" s="13">
        <v>20</v>
      </c>
      <c r="E45" s="13">
        <v>44</v>
      </c>
      <c r="F45" s="16">
        <f t="shared" si="2"/>
        <v>0.014398056</v>
      </c>
    </row>
    <row r="46" spans="1:6" ht="12.75">
      <c r="A46" s="1">
        <v>45</v>
      </c>
      <c r="B46" t="str">
        <f>VLOOKUP(C46,Entries!$A$2:$B$500,2,FALSE)</f>
        <v>Michael Sillane</v>
      </c>
      <c r="C46" s="13">
        <v>551</v>
      </c>
      <c r="D46" s="13">
        <v>20</v>
      </c>
      <c r="E46" s="13">
        <v>49</v>
      </c>
      <c r="F46" s="16">
        <f t="shared" si="2"/>
        <v>0.014455926</v>
      </c>
    </row>
    <row r="47" spans="1:6" ht="12.75">
      <c r="A47" s="1">
        <v>46</v>
      </c>
      <c r="B47" t="str">
        <f>VLOOKUP(C47,Entries!$A$2:$B$500,2,FALSE)</f>
        <v>Stephen Foy</v>
      </c>
      <c r="C47" s="13">
        <v>460</v>
      </c>
      <c r="D47" s="13">
        <v>20</v>
      </c>
      <c r="E47" s="13">
        <v>52</v>
      </c>
      <c r="F47" s="16">
        <f t="shared" si="2"/>
        <v>0.014490648</v>
      </c>
    </row>
    <row r="48" spans="1:6" ht="12.75">
      <c r="A48" s="1">
        <v>47</v>
      </c>
      <c r="B48" t="str">
        <f>VLOOKUP(C48,Entries!$A$2:$B$500,2,FALSE)</f>
        <v>Jonathan McLaughlin</v>
      </c>
      <c r="C48" s="13">
        <v>583</v>
      </c>
      <c r="D48" s="13">
        <v>20</v>
      </c>
      <c r="E48" s="13">
        <v>57</v>
      </c>
      <c r="F48" s="16">
        <f t="shared" si="2"/>
        <v>0.014548518</v>
      </c>
    </row>
    <row r="49" spans="1:6" ht="12.75">
      <c r="A49" s="1">
        <v>48</v>
      </c>
      <c r="B49" t="str">
        <f>VLOOKUP(C49,Entries!$A$2:$B$500,2,FALSE)</f>
        <v>Hubert Brennan</v>
      </c>
      <c r="C49" s="13">
        <v>578</v>
      </c>
      <c r="D49" s="13">
        <v>20</v>
      </c>
      <c r="E49" s="13">
        <v>59</v>
      </c>
      <c r="F49" s="16">
        <f t="shared" si="2"/>
        <v>0.014571665999999999</v>
      </c>
    </row>
    <row r="50" spans="1:6" ht="12.75">
      <c r="A50" s="1">
        <v>49</v>
      </c>
      <c r="B50" t="str">
        <f>VLOOKUP(C50,Entries!$A$2:$B$500,2,FALSE)</f>
        <v>Ruthann Sheahan</v>
      </c>
      <c r="C50" s="13">
        <v>536</v>
      </c>
      <c r="D50" s="13">
        <v>20</v>
      </c>
      <c r="E50" s="13">
        <v>59</v>
      </c>
      <c r="F50" s="16">
        <f t="shared" si="2"/>
        <v>0.014571665999999999</v>
      </c>
    </row>
    <row r="51" spans="1:6" ht="12.75">
      <c r="A51" s="1">
        <v>50</v>
      </c>
      <c r="B51" t="str">
        <f>VLOOKUP(C51,Entries!$A$2:$B$500,2,FALSE)</f>
        <v>Mark Campbell</v>
      </c>
      <c r="C51" s="13">
        <v>617</v>
      </c>
      <c r="D51" s="13">
        <v>21</v>
      </c>
      <c r="E51" s="13">
        <v>3</v>
      </c>
      <c r="F51" s="16">
        <f aca="true" t="shared" si="3" ref="F51:F67">0.000011574*(D51*60+E51)</f>
        <v>0.014617962</v>
      </c>
    </row>
    <row r="52" spans="1:6" ht="12.75">
      <c r="A52" s="1">
        <v>51</v>
      </c>
      <c r="B52" t="str">
        <f>VLOOKUP(C52,Entries!$A$2:$B$500,2,FALSE)</f>
        <v>Joe Corcoran</v>
      </c>
      <c r="C52" s="13">
        <v>606</v>
      </c>
      <c r="D52" s="13">
        <v>21</v>
      </c>
      <c r="E52" s="13">
        <v>6</v>
      </c>
      <c r="F52" s="16">
        <f t="shared" si="3"/>
        <v>0.014652684</v>
      </c>
    </row>
    <row r="53" spans="1:6" ht="12.75">
      <c r="A53" s="1">
        <v>52</v>
      </c>
      <c r="B53" t="str">
        <f>VLOOKUP(C53,Entries!$A$2:$B$500,2,FALSE)</f>
        <v>Conor O'Byrne</v>
      </c>
      <c r="C53" s="13">
        <v>523</v>
      </c>
      <c r="D53" s="13">
        <v>21</v>
      </c>
      <c r="E53" s="13">
        <v>7</v>
      </c>
      <c r="F53" s="16">
        <f t="shared" si="3"/>
        <v>0.014664258</v>
      </c>
    </row>
    <row r="54" spans="1:6" ht="12.75">
      <c r="A54" s="1">
        <v>53</v>
      </c>
      <c r="B54" t="str">
        <f>VLOOKUP(C54,Entries!$A$2:$B$500,2,FALSE)</f>
        <v>Anne Moran</v>
      </c>
      <c r="C54" s="13">
        <v>512</v>
      </c>
      <c r="D54" s="13">
        <v>21</v>
      </c>
      <c r="E54" s="13">
        <v>21</v>
      </c>
      <c r="F54" s="16">
        <f t="shared" si="3"/>
        <v>0.014826294</v>
      </c>
    </row>
    <row r="55" spans="1:6" ht="12.75">
      <c r="A55" s="1">
        <v>54</v>
      </c>
      <c r="B55" t="str">
        <f>VLOOKUP(C55,Entries!$A$2:$B$500,2,FALSE)</f>
        <v>Pat McDonagh</v>
      </c>
      <c r="C55" s="13">
        <v>628</v>
      </c>
      <c r="D55" s="13">
        <v>21</v>
      </c>
      <c r="E55" s="13">
        <v>22</v>
      </c>
      <c r="F55" s="16">
        <f t="shared" si="3"/>
        <v>0.014837867999999999</v>
      </c>
    </row>
    <row r="56" spans="1:6" ht="12.75">
      <c r="A56" s="1">
        <v>55</v>
      </c>
      <c r="B56" t="str">
        <f>VLOOKUP(C56,Entries!$A$2:$B$500,2,FALSE)</f>
        <v>Greg Small</v>
      </c>
      <c r="C56" s="13">
        <v>601</v>
      </c>
      <c r="D56" s="13">
        <v>21</v>
      </c>
      <c r="E56" s="13">
        <v>25</v>
      </c>
      <c r="F56" s="16">
        <f t="shared" si="3"/>
        <v>0.01487259</v>
      </c>
    </row>
    <row r="57" spans="1:6" ht="12.75">
      <c r="A57" s="1">
        <v>56</v>
      </c>
      <c r="B57" t="str">
        <f>VLOOKUP(C57,Entries!$A$2:$B$500,2,FALSE)</f>
        <v>Declan Fahy</v>
      </c>
      <c r="C57" s="13">
        <v>607</v>
      </c>
      <c r="D57" s="13">
        <v>21</v>
      </c>
      <c r="E57" s="13">
        <v>26</v>
      </c>
      <c r="F57" s="16">
        <f t="shared" si="3"/>
        <v>0.014884164</v>
      </c>
    </row>
    <row r="58" spans="1:6" ht="12.75">
      <c r="A58" s="1">
        <v>57</v>
      </c>
      <c r="B58" t="str">
        <f>VLOOKUP(C58,Entries!$A$2:$B$500,2,FALSE)</f>
        <v>Sinead Brady</v>
      </c>
      <c r="C58" s="13">
        <v>615</v>
      </c>
      <c r="D58" s="13">
        <v>21</v>
      </c>
      <c r="E58" s="13">
        <v>27</v>
      </c>
      <c r="F58" s="16">
        <f t="shared" si="3"/>
        <v>0.014895738</v>
      </c>
    </row>
    <row r="59" spans="1:6" ht="12.75">
      <c r="A59" s="1">
        <v>58</v>
      </c>
      <c r="B59" t="str">
        <f>VLOOKUP(C59,Entries!$A$2:$B$500,2,FALSE)</f>
        <v>Brian  Connolly</v>
      </c>
      <c r="C59" s="13">
        <v>421</v>
      </c>
      <c r="D59" s="13">
        <v>21</v>
      </c>
      <c r="E59" s="13">
        <v>34</v>
      </c>
      <c r="F59" s="16">
        <f t="shared" si="3"/>
        <v>0.014976755999999999</v>
      </c>
    </row>
    <row r="60" spans="1:6" ht="12.75">
      <c r="A60" s="1">
        <v>59</v>
      </c>
      <c r="B60" t="str">
        <f>VLOOKUP(C60,Entries!$A$2:$B$500,2,FALSE)</f>
        <v>John  Heelan</v>
      </c>
      <c r="C60" s="13">
        <v>472</v>
      </c>
      <c r="D60" s="13">
        <v>21</v>
      </c>
      <c r="E60" s="13">
        <v>46</v>
      </c>
      <c r="F60" s="16">
        <f t="shared" si="3"/>
        <v>0.015115644</v>
      </c>
    </row>
    <row r="61" spans="1:6" ht="12.75">
      <c r="A61" s="1">
        <v>60</v>
      </c>
      <c r="B61" t="str">
        <f>VLOOKUP(C61,Entries!$A$2:$B$500,2,FALSE)</f>
        <v>Declan Madden</v>
      </c>
      <c r="C61" s="13">
        <v>496</v>
      </c>
      <c r="D61" s="13">
        <v>21</v>
      </c>
      <c r="E61" s="13">
        <v>54</v>
      </c>
      <c r="F61" s="16">
        <f t="shared" si="3"/>
        <v>0.015208236</v>
      </c>
    </row>
    <row r="62" spans="1:6" ht="12.75">
      <c r="A62" s="1">
        <v>61</v>
      </c>
      <c r="B62" t="str">
        <f>VLOOKUP(C62,Entries!$A$2:$B$500,2,FALSE)</f>
        <v>Michael Mahon</v>
      </c>
      <c r="C62" s="13">
        <v>497</v>
      </c>
      <c r="D62" s="13">
        <v>21</v>
      </c>
      <c r="E62" s="13">
        <v>59</v>
      </c>
      <c r="F62" s="16">
        <f t="shared" si="3"/>
        <v>0.015266106</v>
      </c>
    </row>
    <row r="63" spans="1:6" ht="12.75">
      <c r="A63" s="1">
        <v>62</v>
      </c>
      <c r="B63" t="str">
        <f>VLOOKUP(C63,Entries!$A$2:$B$500,2,FALSE)</f>
        <v>Sean  Conroy</v>
      </c>
      <c r="C63" s="13">
        <v>424</v>
      </c>
      <c r="D63" s="13">
        <v>21</v>
      </c>
      <c r="E63" s="13">
        <v>1</v>
      </c>
      <c r="F63" s="16">
        <f t="shared" si="3"/>
        <v>0.014594814</v>
      </c>
    </row>
    <row r="64" spans="1:6" ht="12.75">
      <c r="A64" s="1">
        <v>63</v>
      </c>
      <c r="B64" t="str">
        <f>VLOOKUP(C64,Entries!$A$2:$B$500,2,FALSE)</f>
        <v>Nigel Collins</v>
      </c>
      <c r="C64" s="13">
        <v>416</v>
      </c>
      <c r="D64" s="13">
        <v>22</v>
      </c>
      <c r="E64" s="13">
        <v>5</v>
      </c>
      <c r="F64" s="16">
        <f t="shared" si="3"/>
        <v>0.01533555</v>
      </c>
    </row>
    <row r="65" spans="1:6" ht="12.75">
      <c r="A65" s="1">
        <v>64</v>
      </c>
      <c r="B65" t="str">
        <f>VLOOKUP(C65,Entries!$A$2:$B$500,2,FALSE)</f>
        <v>Mary Kate Dilger</v>
      </c>
      <c r="C65" s="13">
        <v>439</v>
      </c>
      <c r="D65" s="13">
        <v>22</v>
      </c>
      <c r="E65" s="13">
        <v>10</v>
      </c>
      <c r="F65" s="16">
        <f t="shared" si="3"/>
        <v>0.01539342</v>
      </c>
    </row>
    <row r="66" spans="1:6" ht="12.75">
      <c r="A66" s="1">
        <v>65</v>
      </c>
      <c r="B66" t="str">
        <f>VLOOKUP(C66,Entries!$A$2:$B$500,2,FALSE)</f>
        <v>Derek Keane</v>
      </c>
      <c r="C66" s="13">
        <v>479</v>
      </c>
      <c r="D66" s="13">
        <v>22</v>
      </c>
      <c r="E66" s="13">
        <v>13</v>
      </c>
      <c r="F66" s="16">
        <f t="shared" si="3"/>
        <v>0.015428141999999999</v>
      </c>
    </row>
    <row r="67" spans="1:6" ht="12.75">
      <c r="A67" s="1">
        <v>66</v>
      </c>
      <c r="B67" t="str">
        <f>VLOOKUP(C67,Entries!$A$2:$B$500,2,FALSE)</f>
        <v>Michael Crean</v>
      </c>
      <c r="C67" s="13">
        <v>591</v>
      </c>
      <c r="D67" s="13">
        <v>22</v>
      </c>
      <c r="E67" s="13">
        <v>15</v>
      </c>
      <c r="F67" s="16">
        <f t="shared" si="3"/>
        <v>0.01545129</v>
      </c>
    </row>
    <row r="68" spans="1:6" ht="12.75">
      <c r="A68" s="1">
        <v>67</v>
      </c>
      <c r="B68" t="str">
        <f>VLOOKUP(C68,Entries!$A$2:$B$500,2,FALSE)</f>
        <v>Patricia Mcafee</v>
      </c>
      <c r="C68" s="13">
        <v>502</v>
      </c>
      <c r="D68" s="13">
        <v>22</v>
      </c>
      <c r="E68" s="13">
        <v>16</v>
      </c>
      <c r="F68" s="16">
        <f aca="true" t="shared" si="4" ref="F68:F83">0.000011574*(D68*60+E68)</f>
        <v>0.015462864</v>
      </c>
    </row>
    <row r="69" spans="1:6" ht="12.75">
      <c r="A69" s="1">
        <v>68</v>
      </c>
      <c r="B69" t="str">
        <f>VLOOKUP(C69,Entries!$A$2:$B$500,2,FALSE)</f>
        <v>Nuala Moore</v>
      </c>
      <c r="C69" s="13">
        <v>511</v>
      </c>
      <c r="D69" s="13">
        <v>22</v>
      </c>
      <c r="E69" s="13">
        <v>27</v>
      </c>
      <c r="F69" s="16">
        <f t="shared" si="4"/>
        <v>0.015590178</v>
      </c>
    </row>
    <row r="70" spans="1:6" ht="12.75">
      <c r="A70" s="1">
        <v>69</v>
      </c>
      <c r="B70" t="str">
        <f>VLOOKUP(C70,Entries!$A$2:$B$500,2,FALSE)</f>
        <v>Paddy Hally</v>
      </c>
      <c r="C70" s="13">
        <v>466</v>
      </c>
      <c r="D70" s="13">
        <v>22</v>
      </c>
      <c r="E70" s="13">
        <v>29</v>
      </c>
      <c r="F70" s="16">
        <f t="shared" si="4"/>
        <v>0.015613326</v>
      </c>
    </row>
    <row r="71" spans="1:6" ht="12.75">
      <c r="A71" s="1">
        <v>70</v>
      </c>
      <c r="B71" t="str">
        <f>VLOOKUP(C71,Entries!$A$2:$B$500,2,FALSE)</f>
        <v>Frank Murphy</v>
      </c>
      <c r="C71" s="13">
        <v>517</v>
      </c>
      <c r="D71" s="13">
        <v>22</v>
      </c>
      <c r="E71" s="13">
        <v>30</v>
      </c>
      <c r="F71" s="16">
        <f t="shared" si="4"/>
        <v>0.015624899999999999</v>
      </c>
    </row>
    <row r="72" spans="1:6" ht="12.75">
      <c r="A72" s="1">
        <v>71</v>
      </c>
      <c r="B72" t="str">
        <f>VLOOKUP(C72,Entries!$A$2:$B$500,2,FALSE)</f>
        <v>Pat Morrissey</v>
      </c>
      <c r="C72" s="13">
        <v>620</v>
      </c>
      <c r="D72" s="13">
        <v>22</v>
      </c>
      <c r="E72" s="13">
        <v>32</v>
      </c>
      <c r="F72" s="16">
        <f t="shared" si="4"/>
        <v>0.015648048</v>
      </c>
    </row>
    <row r="73" spans="1:6" ht="12.75">
      <c r="A73" s="1">
        <v>72</v>
      </c>
      <c r="B73" t="str">
        <f>VLOOKUP(C73,Entries!$A$2:$B$500,2,FALSE)</f>
        <v>Owen Huban</v>
      </c>
      <c r="C73" s="13">
        <v>476</v>
      </c>
      <c r="D73" s="13">
        <v>22</v>
      </c>
      <c r="E73" s="13">
        <v>32</v>
      </c>
      <c r="F73" s="16">
        <f t="shared" si="4"/>
        <v>0.015648048</v>
      </c>
    </row>
    <row r="74" spans="1:6" ht="12.75">
      <c r="A74" s="1">
        <v>73</v>
      </c>
      <c r="B74" t="str">
        <f>VLOOKUP(C74,Entries!$A$2:$B$500,2,FALSE)</f>
        <v>Vincent Jordan</v>
      </c>
      <c r="C74" s="13">
        <v>477</v>
      </c>
      <c r="D74" s="13">
        <v>22</v>
      </c>
      <c r="E74" s="13">
        <v>32</v>
      </c>
      <c r="F74" s="16">
        <f t="shared" si="4"/>
        <v>0.015648048</v>
      </c>
    </row>
    <row r="75" spans="1:6" ht="12.75">
      <c r="A75" s="1">
        <v>74</v>
      </c>
      <c r="B75" t="str">
        <f>VLOOKUP(C75,Entries!$A$2:$B$500,2,FALSE)</f>
        <v>Damian Keogh</v>
      </c>
      <c r="C75" s="13">
        <v>618</v>
      </c>
      <c r="D75" s="13">
        <v>22</v>
      </c>
      <c r="E75" s="13">
        <v>33</v>
      </c>
      <c r="F75" s="16">
        <f t="shared" si="4"/>
        <v>0.015659621999999998</v>
      </c>
    </row>
    <row r="76" spans="1:6" ht="12.75">
      <c r="A76" s="1">
        <v>75</v>
      </c>
      <c r="B76" t="str">
        <f>VLOOKUP(C76,Entries!$A$2:$B$500,2,FALSE)</f>
        <v>Mike Ryan</v>
      </c>
      <c r="C76" s="13">
        <v>532</v>
      </c>
      <c r="D76" s="13">
        <v>22</v>
      </c>
      <c r="E76" s="13">
        <v>33</v>
      </c>
      <c r="F76" s="16">
        <f t="shared" si="4"/>
        <v>0.015659621999999998</v>
      </c>
    </row>
    <row r="77" spans="1:6" ht="12.75">
      <c r="A77" s="1">
        <v>76</v>
      </c>
      <c r="B77" t="str">
        <f>VLOOKUP(C77,Entries!$A$2:$B$500,2,FALSE)</f>
        <v>Richard Burke</v>
      </c>
      <c r="C77" s="13">
        <v>404</v>
      </c>
      <c r="D77" s="13">
        <v>22</v>
      </c>
      <c r="E77" s="13">
        <v>34</v>
      </c>
      <c r="F77" s="16">
        <f t="shared" si="4"/>
        <v>0.015671196</v>
      </c>
    </row>
    <row r="78" spans="1:6" ht="12.75">
      <c r="A78" s="1">
        <v>77</v>
      </c>
      <c r="B78" t="str">
        <f>VLOOKUP(C78,Entries!$A$2:$B$500,2,FALSE)</f>
        <v>Peter Tierney</v>
      </c>
      <c r="C78" s="13">
        <v>539</v>
      </c>
      <c r="D78" s="13">
        <v>22</v>
      </c>
      <c r="E78" s="13">
        <v>35</v>
      </c>
      <c r="F78" s="16">
        <f t="shared" si="4"/>
        <v>0.01568277</v>
      </c>
    </row>
    <row r="79" spans="1:6" ht="12.75">
      <c r="A79" s="1">
        <v>78</v>
      </c>
      <c r="B79" t="str">
        <f>VLOOKUP(C79,Entries!$A$2:$B$500,2,FALSE)</f>
        <v>Gabriel Flaherty</v>
      </c>
      <c r="C79" s="13">
        <v>626</v>
      </c>
      <c r="D79" s="13">
        <v>22</v>
      </c>
      <c r="E79" s="13">
        <v>38</v>
      </c>
      <c r="F79" s="16">
        <f t="shared" si="4"/>
        <v>0.015717492</v>
      </c>
    </row>
    <row r="80" spans="1:6" ht="12.75">
      <c r="A80" s="1">
        <v>79</v>
      </c>
      <c r="B80" t="str">
        <f>VLOOKUP(C80,Entries!$A$2:$B$500,2,FALSE)</f>
        <v>Niall Keavey</v>
      </c>
      <c r="C80" s="13">
        <v>631</v>
      </c>
      <c r="D80" s="13">
        <v>22</v>
      </c>
      <c r="E80" s="13">
        <v>39</v>
      </c>
      <c r="F80" s="16">
        <f t="shared" si="4"/>
        <v>0.015729066</v>
      </c>
    </row>
    <row r="81" spans="1:6" ht="12.75">
      <c r="A81" s="1">
        <v>80</v>
      </c>
      <c r="B81" t="str">
        <f>VLOOKUP(C81,Entries!$A$2:$B$500,2,FALSE)</f>
        <v>Jude Donnellan</v>
      </c>
      <c r="C81" s="13">
        <v>443</v>
      </c>
      <c r="D81" s="13">
        <v>22</v>
      </c>
      <c r="E81" s="13">
        <v>43</v>
      </c>
      <c r="F81" s="16">
        <f t="shared" si="4"/>
        <v>0.015775362</v>
      </c>
    </row>
    <row r="82" spans="1:6" ht="12.75">
      <c r="A82" s="1">
        <v>81</v>
      </c>
      <c r="B82" t="str">
        <f>VLOOKUP(C82,Entries!$A$2:$B$500,2,FALSE)</f>
        <v>John Keady</v>
      </c>
      <c r="C82" s="13">
        <v>554</v>
      </c>
      <c r="D82" s="13">
        <v>22</v>
      </c>
      <c r="E82" s="13">
        <v>47</v>
      </c>
      <c r="F82" s="16">
        <f t="shared" si="4"/>
        <v>0.015821658</v>
      </c>
    </row>
    <row r="83" spans="1:6" ht="12.75">
      <c r="A83" s="1">
        <v>82</v>
      </c>
      <c r="B83" t="str">
        <f>VLOOKUP(C83,Entries!$A$2:$B$500,2,FALSE)</f>
        <v>John Donnellan</v>
      </c>
      <c r="C83" s="13">
        <v>444</v>
      </c>
      <c r="D83" s="13">
        <v>22</v>
      </c>
      <c r="E83" s="13">
        <v>50</v>
      </c>
      <c r="F83" s="16">
        <f t="shared" si="4"/>
        <v>0.01585638</v>
      </c>
    </row>
    <row r="84" spans="1:6" ht="12.75">
      <c r="A84" s="1">
        <v>83</v>
      </c>
      <c r="B84" t="str">
        <f>VLOOKUP(C84,Entries!$A$2:$B$500,2,FALSE)</f>
        <v>Conlith Bell</v>
      </c>
      <c r="C84" s="13">
        <v>580</v>
      </c>
      <c r="D84" s="13">
        <v>22</v>
      </c>
      <c r="E84" s="13">
        <v>51</v>
      </c>
      <c r="F84" s="16">
        <f aca="true" t="shared" si="5" ref="F84:F115">0.000011574*(D84*60+E84)</f>
        <v>0.015867954</v>
      </c>
    </row>
    <row r="85" spans="1:6" ht="12.75">
      <c r="A85" s="1">
        <v>84</v>
      </c>
      <c r="B85" t="str">
        <f>VLOOKUP(C85,Entries!$A$2:$B$500,2,FALSE)</f>
        <v>Noel Carrick</v>
      </c>
      <c r="C85" s="13">
        <v>597</v>
      </c>
      <c r="D85" s="13">
        <v>22</v>
      </c>
      <c r="E85" s="13">
        <v>52</v>
      </c>
      <c r="F85" s="16">
        <f t="shared" si="5"/>
        <v>0.015879528</v>
      </c>
    </row>
    <row r="86" spans="1:6" ht="12.75">
      <c r="A86" s="1">
        <v>85</v>
      </c>
      <c r="B86" t="str">
        <f>VLOOKUP(C86,Entries!$A$2:$B$500,2,FALSE)</f>
        <v>Brian O'Donnell</v>
      </c>
      <c r="C86" s="13">
        <v>524</v>
      </c>
      <c r="D86" s="13">
        <v>22</v>
      </c>
      <c r="E86" s="13">
        <v>54</v>
      </c>
      <c r="F86" s="16">
        <f t="shared" si="5"/>
        <v>0.015902676</v>
      </c>
    </row>
    <row r="87" spans="1:6" ht="12.75">
      <c r="A87" s="1">
        <v>86</v>
      </c>
      <c r="B87" t="str">
        <f>VLOOKUP(C87,Entries!$A$2:$B$500,2,FALSE)</f>
        <v>Fergal Dempsey</v>
      </c>
      <c r="C87" s="13">
        <v>435</v>
      </c>
      <c r="D87" s="13">
        <v>22</v>
      </c>
      <c r="E87" s="13">
        <v>55</v>
      </c>
      <c r="F87" s="16">
        <f t="shared" si="5"/>
        <v>0.015914249999999998</v>
      </c>
    </row>
    <row r="88" spans="1:6" ht="12.75">
      <c r="A88" s="1">
        <v>87</v>
      </c>
      <c r="B88" t="str">
        <f>VLOOKUP(C88,Entries!$A$2:$B$500,2,FALSE)</f>
        <v>Robert Creane</v>
      </c>
      <c r="C88" s="13">
        <v>629</v>
      </c>
      <c r="D88" s="13">
        <v>22</v>
      </c>
      <c r="E88" s="13">
        <v>56</v>
      </c>
      <c r="F88" s="16">
        <f t="shared" si="5"/>
        <v>0.015925823999999998</v>
      </c>
    </row>
    <row r="89" spans="1:6" ht="12.75">
      <c r="A89" s="1">
        <v>88</v>
      </c>
      <c r="B89" t="str">
        <f>VLOOKUP(C89,Entries!$A$2:$B$500,2,FALSE)</f>
        <v>Marie Keary</v>
      </c>
      <c r="C89" s="13">
        <v>573</v>
      </c>
      <c r="D89" s="13">
        <v>22</v>
      </c>
      <c r="E89" s="13">
        <v>59</v>
      </c>
      <c r="F89" s="16">
        <f t="shared" si="5"/>
        <v>0.015960546</v>
      </c>
    </row>
    <row r="90" spans="1:6" ht="12.75">
      <c r="A90" s="1">
        <v>89</v>
      </c>
      <c r="B90" t="str">
        <f>VLOOKUP(C90,Entries!$A$2:$B$500,2,FALSE)</f>
        <v>Norman Black</v>
      </c>
      <c r="C90" s="13">
        <v>605</v>
      </c>
      <c r="D90" s="13">
        <v>23</v>
      </c>
      <c r="E90" s="13">
        <v>1</v>
      </c>
      <c r="F90" s="16">
        <f t="shared" si="5"/>
        <v>0.015983694</v>
      </c>
    </row>
    <row r="91" spans="1:6" ht="12.75">
      <c r="A91" s="1">
        <v>90</v>
      </c>
      <c r="B91" t="str">
        <f>VLOOKUP(C91,Entries!$A$2:$B$500,2,FALSE)</f>
        <v>Grainne McGuane</v>
      </c>
      <c r="C91" s="13">
        <v>557</v>
      </c>
      <c r="D91" s="13">
        <v>23</v>
      </c>
      <c r="E91" s="13">
        <v>5</v>
      </c>
      <c r="F91" s="16">
        <f t="shared" si="5"/>
        <v>0.01602999</v>
      </c>
    </row>
    <row r="92" spans="1:6" ht="12.75">
      <c r="A92" s="1">
        <v>91</v>
      </c>
      <c r="B92" t="str">
        <f>VLOOKUP(C92,Entries!$A$2:$B$500,2,FALSE)</f>
        <v>Geoff Roche</v>
      </c>
      <c r="C92" s="13">
        <v>530</v>
      </c>
      <c r="D92" s="13">
        <v>23</v>
      </c>
      <c r="E92" s="13">
        <v>8</v>
      </c>
      <c r="F92" s="16">
        <f t="shared" si="5"/>
        <v>0.016064712</v>
      </c>
    </row>
    <row r="93" spans="1:6" ht="12.75">
      <c r="A93" s="1">
        <v>92</v>
      </c>
      <c r="B93" t="str">
        <f>VLOOKUP(C93,Entries!$A$2:$B$500,2,FALSE)</f>
        <v>Paolo Corrado</v>
      </c>
      <c r="C93" s="13">
        <v>426</v>
      </c>
      <c r="D93" s="13">
        <v>23</v>
      </c>
      <c r="E93" s="13">
        <v>16</v>
      </c>
      <c r="F93" s="16">
        <f t="shared" si="5"/>
        <v>0.016157304</v>
      </c>
    </row>
    <row r="94" spans="1:6" ht="12.75">
      <c r="A94" s="1">
        <v>93</v>
      </c>
      <c r="B94" t="str">
        <f>VLOOKUP(C94,Entries!$A$2:$B$500,2,FALSE)</f>
        <v>Dermot Mohan</v>
      </c>
      <c r="C94" s="13">
        <v>509</v>
      </c>
      <c r="D94" s="13">
        <v>23</v>
      </c>
      <c r="E94" s="13">
        <v>22</v>
      </c>
      <c r="F94" s="16">
        <f t="shared" si="5"/>
        <v>0.016226748</v>
      </c>
    </row>
    <row r="95" spans="1:6" ht="12.75">
      <c r="A95" s="1">
        <v>94</v>
      </c>
      <c r="B95" t="str">
        <f>VLOOKUP(C95,Entries!$A$2:$B$500,2,FALSE)</f>
        <v>David Hardiman</v>
      </c>
      <c r="C95" s="13">
        <v>470</v>
      </c>
      <c r="D95" s="13">
        <v>23</v>
      </c>
      <c r="E95" s="13">
        <v>26</v>
      </c>
      <c r="F95" s="16">
        <f t="shared" si="5"/>
        <v>0.016273044</v>
      </c>
    </row>
    <row r="96" spans="1:6" ht="12.75">
      <c r="A96" s="1">
        <v>95</v>
      </c>
      <c r="B96" t="str">
        <f>VLOOKUP(C96,Entries!$A$2:$B$500,2,FALSE)</f>
        <v>Rosina Coleman</v>
      </c>
      <c r="C96" s="13">
        <v>415</v>
      </c>
      <c r="D96" s="13">
        <v>23</v>
      </c>
      <c r="E96" s="13">
        <v>31</v>
      </c>
      <c r="F96" s="16">
        <f t="shared" si="5"/>
        <v>0.016330914</v>
      </c>
    </row>
    <row r="97" spans="1:6" ht="12.75">
      <c r="A97" s="1">
        <v>96</v>
      </c>
      <c r="B97" t="str">
        <f>VLOOKUP(C97,Entries!$A$2:$B$500,2,FALSE)</f>
        <v>Sean Cunney</v>
      </c>
      <c r="C97" s="13">
        <v>429</v>
      </c>
      <c r="D97" s="13">
        <v>23</v>
      </c>
      <c r="E97" s="13">
        <v>31</v>
      </c>
      <c r="F97" s="16">
        <f t="shared" si="5"/>
        <v>0.016330914</v>
      </c>
    </row>
    <row r="98" spans="1:6" ht="12.75">
      <c r="A98" s="1">
        <v>97</v>
      </c>
      <c r="B98" t="str">
        <f>VLOOKUP(C98,Entries!$A$2:$B$500,2,FALSE)</f>
        <v>Irene Headd</v>
      </c>
      <c r="C98" s="13">
        <v>471</v>
      </c>
      <c r="D98" s="13">
        <v>23</v>
      </c>
      <c r="E98" s="13">
        <v>32</v>
      </c>
      <c r="F98" s="16">
        <f t="shared" si="5"/>
        <v>0.016342488</v>
      </c>
    </row>
    <row r="99" spans="1:6" ht="12.75">
      <c r="A99" s="1">
        <v>98</v>
      </c>
      <c r="B99" t="str">
        <f>VLOOKUP(C99,Entries!$A$2:$B$500,2,FALSE)</f>
        <v>Aoife Carter</v>
      </c>
      <c r="C99" s="13">
        <v>412</v>
      </c>
      <c r="D99" s="13">
        <v>23</v>
      </c>
      <c r="E99" s="13">
        <v>32</v>
      </c>
      <c r="F99" s="16">
        <f t="shared" si="5"/>
        <v>0.016342488</v>
      </c>
    </row>
    <row r="100" spans="1:6" ht="12.75">
      <c r="A100" s="1">
        <v>99</v>
      </c>
      <c r="B100" t="str">
        <f>VLOOKUP(C100,Entries!$A$2:$B$500,2,FALSE)</f>
        <v>Christina Organ</v>
      </c>
      <c r="C100" s="13">
        <v>571</v>
      </c>
      <c r="D100" s="13">
        <v>23</v>
      </c>
      <c r="E100" s="13">
        <v>33</v>
      </c>
      <c r="F100" s="16">
        <f t="shared" si="5"/>
        <v>0.016354062</v>
      </c>
    </row>
    <row r="101" spans="1:6" ht="12.75">
      <c r="A101" s="1">
        <v>100</v>
      </c>
      <c r="B101" t="str">
        <f>VLOOKUP(C101,Entries!$A$2:$B$500,2,FALSE)</f>
        <v>Patrick Place</v>
      </c>
      <c r="C101" s="13">
        <v>527</v>
      </c>
      <c r="D101" s="13">
        <v>23</v>
      </c>
      <c r="E101" s="13">
        <v>38</v>
      </c>
      <c r="F101" s="16">
        <f t="shared" si="5"/>
        <v>0.016411932</v>
      </c>
    </row>
    <row r="102" spans="1:6" ht="12.75">
      <c r="A102" s="1">
        <v>101</v>
      </c>
      <c r="B102" t="str">
        <f>VLOOKUP(C102,Entries!$A$2:$B$500,2,FALSE)</f>
        <v>Marie Reilly</v>
      </c>
      <c r="C102" s="13">
        <v>529</v>
      </c>
      <c r="D102" s="13">
        <v>23</v>
      </c>
      <c r="E102" s="13">
        <v>42</v>
      </c>
      <c r="F102" s="16">
        <f t="shared" si="5"/>
        <v>0.016458228</v>
      </c>
    </row>
    <row r="103" spans="1:6" ht="12.75">
      <c r="A103" s="1">
        <v>102</v>
      </c>
      <c r="B103" t="str">
        <f>VLOOKUP(C103,Entries!$A$2:$B$500,2,FALSE)</f>
        <v>Shane Forde</v>
      </c>
      <c r="C103" s="13">
        <v>592</v>
      </c>
      <c r="D103" s="13">
        <v>23</v>
      </c>
      <c r="E103" s="13">
        <v>46</v>
      </c>
      <c r="F103" s="16">
        <f t="shared" si="5"/>
        <v>0.016504524</v>
      </c>
    </row>
    <row r="104" spans="1:6" ht="12.75">
      <c r="A104" s="1">
        <v>103</v>
      </c>
      <c r="B104" t="str">
        <f>VLOOKUP(C104,Entries!$A$2:$B$500,2,FALSE)</f>
        <v>Brian O'Donnell</v>
      </c>
      <c r="C104" s="13">
        <v>524</v>
      </c>
      <c r="D104" s="13">
        <v>23</v>
      </c>
      <c r="E104" s="13">
        <v>48</v>
      </c>
      <c r="F104" s="16">
        <f t="shared" si="5"/>
        <v>0.016527672</v>
      </c>
    </row>
    <row r="105" spans="1:6" ht="12.75">
      <c r="A105" s="1">
        <v>104</v>
      </c>
      <c r="B105" t="str">
        <f>VLOOKUP(C105,Entries!$A$2:$B$500,2,FALSE)</f>
        <v>Aiden Devitt</v>
      </c>
      <c r="C105" s="13">
        <v>438</v>
      </c>
      <c r="D105" s="13">
        <v>23</v>
      </c>
      <c r="E105" s="13">
        <v>48</v>
      </c>
      <c r="F105" s="16">
        <f t="shared" si="5"/>
        <v>0.016527672</v>
      </c>
    </row>
    <row r="106" spans="1:6" ht="12.75">
      <c r="A106" s="1">
        <v>105</v>
      </c>
      <c r="B106" t="str">
        <f>VLOOKUP(C106,Entries!$A$2:$B$500,2,FALSE)</f>
        <v>Orla Sugrue</v>
      </c>
      <c r="C106" s="13">
        <v>538</v>
      </c>
      <c r="D106" s="13">
        <v>23</v>
      </c>
      <c r="E106" s="13">
        <v>49</v>
      </c>
      <c r="F106" s="16">
        <f t="shared" si="5"/>
        <v>0.016539246</v>
      </c>
    </row>
    <row r="107" spans="1:6" ht="12.75">
      <c r="A107" s="1">
        <v>106</v>
      </c>
      <c r="B107" t="str">
        <f>VLOOKUP(C107,Entries!$A$2:$B$500,2,FALSE)</f>
        <v>Mciahel Coughlan</v>
      </c>
      <c r="C107" s="32">
        <v>428</v>
      </c>
      <c r="D107" s="13">
        <v>23</v>
      </c>
      <c r="E107" s="13">
        <v>50</v>
      </c>
      <c r="F107" s="16">
        <f t="shared" si="5"/>
        <v>0.01655082</v>
      </c>
    </row>
    <row r="108" spans="1:6" ht="12.75">
      <c r="A108" s="1">
        <v>107</v>
      </c>
      <c r="B108" t="str">
        <f>VLOOKUP(C108,Entries!$A$2:$B$500,2,FALSE)</f>
        <v>Noeleen Heanen</v>
      </c>
      <c r="C108" s="13">
        <v>609</v>
      </c>
      <c r="D108" s="13">
        <v>23</v>
      </c>
      <c r="E108" s="13">
        <v>51</v>
      </c>
      <c r="F108" s="16">
        <f t="shared" si="5"/>
        <v>0.016562394</v>
      </c>
    </row>
    <row r="109" spans="1:6" ht="12.75">
      <c r="A109" s="1">
        <v>108</v>
      </c>
      <c r="B109" t="str">
        <f>VLOOKUP(C109,Entries!$A$2:$B$500,2,FALSE)</f>
        <v>John Morgan</v>
      </c>
      <c r="C109" s="13">
        <v>514</v>
      </c>
      <c r="D109" s="13">
        <v>23</v>
      </c>
      <c r="E109" s="13">
        <v>57</v>
      </c>
      <c r="F109" s="16">
        <f t="shared" si="5"/>
        <v>0.016631838</v>
      </c>
    </row>
    <row r="110" spans="1:6" ht="12.75">
      <c r="A110" s="1">
        <v>109</v>
      </c>
      <c r="B110" t="str">
        <f>VLOOKUP(C110,Entries!$A$2:$B$500,2,FALSE)</f>
        <v>Brian McGee</v>
      </c>
      <c r="C110" s="13">
        <v>595</v>
      </c>
      <c r="D110" s="13">
        <v>24</v>
      </c>
      <c r="E110" s="13">
        <v>20</v>
      </c>
      <c r="F110" s="16">
        <f t="shared" si="5"/>
        <v>0.01689804</v>
      </c>
    </row>
    <row r="111" spans="1:6" ht="12.75">
      <c r="A111" s="1">
        <v>110</v>
      </c>
      <c r="B111" t="str">
        <f>VLOOKUP(C111,Entries!$A$2:$B$500,2,FALSE)</f>
        <v>Tim Geraghty</v>
      </c>
      <c r="C111" s="13">
        <v>589</v>
      </c>
      <c r="D111" s="13">
        <v>24</v>
      </c>
      <c r="E111" s="13">
        <v>35</v>
      </c>
      <c r="F111" s="16">
        <f t="shared" si="5"/>
        <v>0.01707165</v>
      </c>
    </row>
    <row r="112" spans="1:6" ht="12.75">
      <c r="A112" s="1">
        <v>111</v>
      </c>
      <c r="B112" t="str">
        <f>VLOOKUP(C112,Entries!$A$2:$B$500,2,FALSE)</f>
        <v>John Madden</v>
      </c>
      <c r="C112" s="13">
        <v>495</v>
      </c>
      <c r="D112" s="13">
        <v>24</v>
      </c>
      <c r="E112" s="13">
        <v>36</v>
      </c>
      <c r="F112" s="16">
        <f t="shared" si="5"/>
        <v>0.017083224</v>
      </c>
    </row>
    <row r="113" spans="1:6" ht="12.75">
      <c r="A113" s="1">
        <v>112</v>
      </c>
      <c r="B113" t="str">
        <f>VLOOKUP(C113,Entries!$A$2:$B$500,2,FALSE)</f>
        <v>Aoife Sharkey</v>
      </c>
      <c r="C113" s="13">
        <v>534</v>
      </c>
      <c r="D113" s="13">
        <v>24</v>
      </c>
      <c r="E113" s="13">
        <v>37</v>
      </c>
      <c r="F113" s="16">
        <f t="shared" si="5"/>
        <v>0.017094797999999998</v>
      </c>
    </row>
    <row r="114" spans="1:6" ht="12.75">
      <c r="A114" s="1">
        <v>113</v>
      </c>
      <c r="B114" t="str">
        <f>VLOOKUP(C114,Entries!$A$2:$B$500,2,FALSE)</f>
        <v>Mark Fitzgerald</v>
      </c>
      <c r="C114" s="13">
        <v>457</v>
      </c>
      <c r="D114" s="13">
        <v>24</v>
      </c>
      <c r="E114" s="13">
        <v>38</v>
      </c>
      <c r="F114" s="16">
        <f t="shared" si="5"/>
        <v>0.017106371999999998</v>
      </c>
    </row>
    <row r="115" spans="1:6" ht="12.75">
      <c r="A115" s="1">
        <v>114</v>
      </c>
      <c r="B115" t="str">
        <f>VLOOKUP(C115,Entries!$A$2:$B$500,2,FALSE)</f>
        <v>Johnny Nevin</v>
      </c>
      <c r="C115" s="13">
        <v>518</v>
      </c>
      <c r="D115" s="13">
        <v>24</v>
      </c>
      <c r="E115" s="13">
        <v>39</v>
      </c>
      <c r="F115" s="16">
        <f t="shared" si="5"/>
        <v>0.017117946</v>
      </c>
    </row>
    <row r="116" spans="1:6" ht="12.75">
      <c r="A116" s="1">
        <v>115</v>
      </c>
      <c r="B116" t="str">
        <f>VLOOKUP(C116,Entries!$A$2:$B$500,2,FALSE)</f>
        <v>Deirdre Kelly</v>
      </c>
      <c r="C116" s="13">
        <v>485</v>
      </c>
      <c r="D116" s="13">
        <v>24</v>
      </c>
      <c r="E116" s="13">
        <v>39</v>
      </c>
      <c r="F116" s="16">
        <f aca="true" t="shared" si="6" ref="F116:F133">0.000011574*(D116*60+E116)</f>
        <v>0.017117946</v>
      </c>
    </row>
    <row r="117" spans="1:6" ht="12.75">
      <c r="A117" s="1">
        <v>116</v>
      </c>
      <c r="B117" t="str">
        <f>VLOOKUP(C117,Entries!$A$2:$B$500,2,FALSE)</f>
        <v>Sean Francis</v>
      </c>
      <c r="C117" s="13">
        <v>461</v>
      </c>
      <c r="D117" s="13">
        <v>24</v>
      </c>
      <c r="E117" s="13">
        <v>39</v>
      </c>
      <c r="F117" s="16">
        <f t="shared" si="6"/>
        <v>0.017117946</v>
      </c>
    </row>
    <row r="118" spans="1:6" ht="12.75">
      <c r="A118" s="1">
        <v>117</v>
      </c>
      <c r="B118" t="str">
        <f>VLOOKUP(C118,Entries!$A$2:$B$500,2,FALSE)</f>
        <v>Marguerite Duffy</v>
      </c>
      <c r="C118" s="13">
        <v>552</v>
      </c>
      <c r="D118" s="13">
        <v>24</v>
      </c>
      <c r="E118" s="13">
        <v>41</v>
      </c>
      <c r="F118" s="16">
        <f t="shared" si="6"/>
        <v>0.017141094</v>
      </c>
    </row>
    <row r="119" spans="1:6" ht="12.75">
      <c r="A119" s="1">
        <v>118</v>
      </c>
      <c r="B119" t="str">
        <f>VLOOKUP(C119,Entries!$A$2:$B$500,2,FALSE)</f>
        <v>Aileen Healy</v>
      </c>
      <c r="C119" s="13">
        <v>574</v>
      </c>
      <c r="D119" s="13">
        <v>24</v>
      </c>
      <c r="E119" s="13">
        <v>42</v>
      </c>
      <c r="F119" s="16">
        <f t="shared" si="6"/>
        <v>0.017152668</v>
      </c>
    </row>
    <row r="120" spans="1:6" ht="12.75">
      <c r="A120" s="1">
        <v>119</v>
      </c>
      <c r="B120" t="str">
        <f>VLOOKUP(C120,Entries!$A$2:$B$500,2,FALSE)</f>
        <v>Ailbhe Duffy</v>
      </c>
      <c r="C120" s="13">
        <v>558</v>
      </c>
      <c r="D120" s="13">
        <v>24</v>
      </c>
      <c r="E120" s="13">
        <v>43</v>
      </c>
      <c r="F120" s="16">
        <f t="shared" si="6"/>
        <v>0.017164242</v>
      </c>
    </row>
    <row r="121" spans="1:6" ht="12.75">
      <c r="A121" s="1">
        <v>120</v>
      </c>
      <c r="B121" t="str">
        <f>VLOOKUP(C121,Entries!$A$2:$B$500,2,FALSE)</f>
        <v>Gary Warde</v>
      </c>
      <c r="C121" s="13">
        <v>543</v>
      </c>
      <c r="D121" s="13">
        <v>24</v>
      </c>
      <c r="E121" s="13">
        <v>44</v>
      </c>
      <c r="F121" s="16">
        <f t="shared" si="6"/>
        <v>0.017175816</v>
      </c>
    </row>
    <row r="122" spans="1:6" ht="12.75">
      <c r="A122" s="1">
        <v>121</v>
      </c>
      <c r="B122" t="str">
        <f>VLOOKUP(C122,Entries!$A$2:$B$500,2,FALSE)</f>
        <v>Darren Maloney</v>
      </c>
      <c r="C122" s="13">
        <v>498</v>
      </c>
      <c r="D122" s="13">
        <v>24</v>
      </c>
      <c r="E122" s="13">
        <v>55</v>
      </c>
      <c r="F122" s="16">
        <f t="shared" si="6"/>
        <v>0.01730313</v>
      </c>
    </row>
    <row r="123" spans="1:6" ht="12.75">
      <c r="A123" s="1">
        <v>122</v>
      </c>
      <c r="B123" t="str">
        <f>VLOOKUP(C123,Entries!$A$2:$B$500,2,FALSE)</f>
        <v>Garrett Byrne</v>
      </c>
      <c r="C123" s="13">
        <v>666</v>
      </c>
      <c r="D123" s="13">
        <v>24</v>
      </c>
      <c r="E123" s="13">
        <v>57</v>
      </c>
      <c r="F123" s="16">
        <f t="shared" si="6"/>
        <v>0.017326278</v>
      </c>
    </row>
    <row r="124" spans="1:6" ht="12.75">
      <c r="A124" s="1">
        <v>123</v>
      </c>
      <c r="B124" t="str">
        <f>VLOOKUP(C124,Entries!$A$2:$B$500,2,FALSE)</f>
        <v>Cathy Payne</v>
      </c>
      <c r="C124" s="13">
        <v>526</v>
      </c>
      <c r="D124" s="13">
        <v>24</v>
      </c>
      <c r="E124" s="13">
        <v>59</v>
      </c>
      <c r="F124" s="16">
        <f t="shared" si="6"/>
        <v>0.017349426</v>
      </c>
    </row>
    <row r="125" spans="1:6" ht="12.75">
      <c r="A125" s="1">
        <v>124</v>
      </c>
      <c r="B125" t="str">
        <f>VLOOKUP(C125,Entries!$A$2:$B$500,2,FALSE)</f>
        <v>Gary Finn</v>
      </c>
      <c r="C125" s="13">
        <v>453</v>
      </c>
      <c r="D125" s="13">
        <v>25</v>
      </c>
      <c r="E125" s="13">
        <v>1</v>
      </c>
      <c r="F125" s="16">
        <f t="shared" si="6"/>
        <v>0.017372574</v>
      </c>
    </row>
    <row r="126" spans="1:6" ht="12.75">
      <c r="A126" s="1">
        <v>125</v>
      </c>
      <c r="B126" t="str">
        <f>VLOOKUP(C126,Entries!$A$2:$B$500,2,FALSE)</f>
        <v>Martina Mcintyre</v>
      </c>
      <c r="C126" s="13">
        <v>504</v>
      </c>
      <c r="D126" s="13">
        <v>25</v>
      </c>
      <c r="E126" s="13">
        <v>4</v>
      </c>
      <c r="F126" s="16">
        <f t="shared" si="6"/>
        <v>0.017407296</v>
      </c>
    </row>
    <row r="127" spans="1:6" ht="12.75">
      <c r="A127" s="1">
        <v>126</v>
      </c>
      <c r="B127" t="str">
        <f>VLOOKUP(C127,Entries!$A$2:$B$500,2,FALSE)</f>
        <v>Barry Leenane</v>
      </c>
      <c r="C127" s="13">
        <v>491</v>
      </c>
      <c r="D127" s="13">
        <v>25</v>
      </c>
      <c r="E127" s="13">
        <v>10</v>
      </c>
      <c r="F127" s="16">
        <f t="shared" si="6"/>
        <v>0.01747674</v>
      </c>
    </row>
    <row r="128" spans="1:6" ht="12.75">
      <c r="A128" s="1">
        <v>127</v>
      </c>
      <c r="B128" t="str">
        <f>VLOOKUP(C128,Entries!$A$2:$B$500,2,FALSE)</f>
        <v>Enda Morrissey</v>
      </c>
      <c r="C128" s="13">
        <v>619</v>
      </c>
      <c r="D128" s="13">
        <v>25</v>
      </c>
      <c r="E128" s="13">
        <v>16</v>
      </c>
      <c r="F128" s="16">
        <f t="shared" si="6"/>
        <v>0.017546184</v>
      </c>
    </row>
    <row r="129" spans="1:6" ht="12.75">
      <c r="A129" s="1">
        <v>128</v>
      </c>
      <c r="B129" t="str">
        <f>VLOOKUP(C129,Entries!$A$2:$B$500,2,FALSE)</f>
        <v>Michelle Carny</v>
      </c>
      <c r="C129" s="13">
        <v>579</v>
      </c>
      <c r="D129" s="13">
        <v>25</v>
      </c>
      <c r="E129" s="13">
        <v>29</v>
      </c>
      <c r="F129" s="16">
        <f t="shared" si="6"/>
        <v>0.017696646</v>
      </c>
    </row>
    <row r="130" spans="1:6" ht="12.75">
      <c r="A130" s="1">
        <v>129</v>
      </c>
      <c r="B130" t="str">
        <f>VLOOKUP(C130,Entries!$A$2:$B$500,2,FALSE)</f>
        <v>Nigel Collins</v>
      </c>
      <c r="C130" s="13">
        <v>416</v>
      </c>
      <c r="D130" s="13">
        <v>25</v>
      </c>
      <c r="E130" s="13">
        <v>44</v>
      </c>
      <c r="F130" s="16">
        <f t="shared" si="6"/>
        <v>0.017870256</v>
      </c>
    </row>
    <row r="131" spans="1:6" ht="12.75">
      <c r="A131" s="1">
        <v>130</v>
      </c>
      <c r="B131" t="str">
        <f>VLOOKUP(C131,Entries!$A$2:$B$500,2,FALSE)</f>
        <v>Edel Conroy</v>
      </c>
      <c r="C131" s="13">
        <v>423</v>
      </c>
      <c r="D131" s="13">
        <v>25</v>
      </c>
      <c r="E131" s="13">
        <v>45</v>
      </c>
      <c r="F131" s="16">
        <f t="shared" si="6"/>
        <v>0.017881829999999998</v>
      </c>
    </row>
    <row r="132" spans="1:6" ht="12.75">
      <c r="A132" s="1">
        <v>131</v>
      </c>
      <c r="B132" t="str">
        <f>VLOOKUP(C132,Entries!$A$2:$B$500,2,FALSE)</f>
        <v>Regina Luft</v>
      </c>
      <c r="C132" s="13">
        <v>493</v>
      </c>
      <c r="D132" s="13">
        <v>25</v>
      </c>
      <c r="E132" s="13">
        <v>49</v>
      </c>
      <c r="F132" s="16">
        <f t="shared" si="6"/>
        <v>0.017928126</v>
      </c>
    </row>
    <row r="133" spans="1:6" ht="12.75">
      <c r="A133" s="1">
        <v>132</v>
      </c>
      <c r="B133" t="str">
        <f>VLOOKUP(C133,Entries!$A$2:$B$500,2,FALSE)</f>
        <v>Michelle Trench</v>
      </c>
      <c r="C133" s="13">
        <v>540</v>
      </c>
      <c r="D133" s="13">
        <v>25</v>
      </c>
      <c r="E133" s="13">
        <v>54</v>
      </c>
      <c r="F133" s="16">
        <f t="shared" si="6"/>
        <v>0.017985996</v>
      </c>
    </row>
    <row r="134" spans="1:6" ht="12.75">
      <c r="A134" s="1">
        <v>133</v>
      </c>
      <c r="B134" t="str">
        <f>VLOOKUP(C134,Entries!$A$2:$B$500,2,FALSE)</f>
        <v>Ciaran Devaney</v>
      </c>
      <c r="C134" s="13">
        <v>437</v>
      </c>
      <c r="D134" s="13">
        <v>25</v>
      </c>
      <c r="E134" s="13">
        <v>56</v>
      </c>
      <c r="F134" s="16">
        <f aca="true" t="shared" si="7" ref="F134:F197">0.000011574*(D134*60+E134)</f>
        <v>0.018009143999999998</v>
      </c>
    </row>
    <row r="135" spans="1:6" ht="12.75">
      <c r="A135" s="1">
        <v>134</v>
      </c>
      <c r="B135" t="str">
        <f>VLOOKUP(C135,Entries!$A$2:$B$500,2,FALSE)</f>
        <v>Eimear Howley</v>
      </c>
      <c r="C135" s="13">
        <v>475</v>
      </c>
      <c r="D135" s="13">
        <v>26</v>
      </c>
      <c r="E135" s="13">
        <v>2</v>
      </c>
      <c r="F135" s="16">
        <f t="shared" si="7"/>
        <v>0.018078588</v>
      </c>
    </row>
    <row r="136" spans="1:6" ht="12.75">
      <c r="A136" s="1">
        <v>135</v>
      </c>
      <c r="B136" t="str">
        <f>VLOOKUP(C136,Entries!$A$2:$B$500,2,FALSE)</f>
        <v>Aidan Lynch</v>
      </c>
      <c r="C136" s="13">
        <v>593</v>
      </c>
      <c r="D136" s="13">
        <v>26</v>
      </c>
      <c r="E136" s="13">
        <v>3</v>
      </c>
      <c r="F136" s="16">
        <f t="shared" si="7"/>
        <v>0.018090162</v>
      </c>
    </row>
    <row r="137" spans="1:6" ht="12.75">
      <c r="A137" s="1">
        <v>136</v>
      </c>
      <c r="B137" t="str">
        <f>VLOOKUP(C137,Entries!$A$2:$B$500,2,FALSE)</f>
        <v>Miriam Hanrahan</v>
      </c>
      <c r="C137" s="13">
        <v>469</v>
      </c>
      <c r="D137" s="13">
        <v>26</v>
      </c>
      <c r="E137" s="13">
        <v>13</v>
      </c>
      <c r="F137" s="16">
        <f t="shared" si="7"/>
        <v>0.018205902</v>
      </c>
    </row>
    <row r="138" spans="1:6" ht="12.75">
      <c r="A138" s="1">
        <v>137</v>
      </c>
      <c r="B138" t="str">
        <f>VLOOKUP(C138,Entries!$A$2:$B$500,2,FALSE)</f>
        <v>Helen Geraghty</v>
      </c>
      <c r="C138" s="13">
        <v>575</v>
      </c>
      <c r="D138" s="13">
        <v>26</v>
      </c>
      <c r="E138" s="13">
        <v>16</v>
      </c>
      <c r="F138" s="16">
        <f t="shared" si="7"/>
        <v>0.018240624</v>
      </c>
    </row>
    <row r="139" spans="1:6" ht="12.75">
      <c r="A139" s="1">
        <v>138</v>
      </c>
      <c r="B139" t="str">
        <f>VLOOKUP(C139,Entries!$A$2:$B$500,2,FALSE)</f>
        <v>Owen  Coughlan</v>
      </c>
      <c r="C139" s="13">
        <v>427</v>
      </c>
      <c r="D139" s="13">
        <v>26</v>
      </c>
      <c r="E139" s="13">
        <v>17</v>
      </c>
      <c r="F139" s="16">
        <f t="shared" si="7"/>
        <v>0.018252198</v>
      </c>
    </row>
    <row r="140" spans="1:6" ht="12.75">
      <c r="A140" s="1">
        <v>139</v>
      </c>
      <c r="B140" t="str">
        <f>VLOOKUP(C140,Entries!$A$2:$B$500,2,FALSE)</f>
        <v>Bernie Concarr</v>
      </c>
      <c r="C140" s="13">
        <v>611</v>
      </c>
      <c r="D140" s="13">
        <v>26</v>
      </c>
      <c r="E140" s="13">
        <v>18</v>
      </c>
      <c r="F140" s="16">
        <f t="shared" si="7"/>
        <v>0.018263772</v>
      </c>
    </row>
    <row r="141" spans="1:6" ht="12.75">
      <c r="A141" s="1">
        <v>140</v>
      </c>
      <c r="B141" t="str">
        <f>VLOOKUP(C141,Entries!$A$2:$B$500,2,FALSE)</f>
        <v>Helen Kelly</v>
      </c>
      <c r="C141" s="13">
        <v>483</v>
      </c>
      <c r="D141" s="13">
        <v>26</v>
      </c>
      <c r="E141" s="13">
        <v>31</v>
      </c>
      <c r="F141" s="16">
        <f t="shared" si="7"/>
        <v>0.018414233999999998</v>
      </c>
    </row>
    <row r="142" spans="1:6" ht="12.75">
      <c r="A142" s="1">
        <v>141</v>
      </c>
      <c r="B142" t="str">
        <f>VLOOKUP(C142,Entries!$A$2:$B$500,2,FALSE)</f>
        <v>Caroline Moore</v>
      </c>
      <c r="C142" s="13">
        <v>510</v>
      </c>
      <c r="D142" s="13">
        <v>26</v>
      </c>
      <c r="E142" s="13">
        <v>33</v>
      </c>
      <c r="F142" s="16">
        <f t="shared" si="7"/>
        <v>0.018437382</v>
      </c>
    </row>
    <row r="143" spans="1:6" ht="12.75">
      <c r="A143" s="1">
        <v>142</v>
      </c>
      <c r="B143" t="str">
        <f>VLOOKUP(C143,Entries!$A$2:$B$500,2,FALSE)</f>
        <v>Linda Burke</v>
      </c>
      <c r="C143" s="13">
        <v>403</v>
      </c>
      <c r="D143" s="13">
        <v>26</v>
      </c>
      <c r="E143" s="13">
        <v>46</v>
      </c>
      <c r="F143" s="16">
        <f t="shared" si="7"/>
        <v>0.018587844</v>
      </c>
    </row>
    <row r="144" spans="1:6" ht="12.75">
      <c r="A144" s="1">
        <v>143</v>
      </c>
      <c r="B144" t="str">
        <f>VLOOKUP(C144,Entries!$A$2:$B$500,2,FALSE)</f>
        <v>Siobhan Beirne</v>
      </c>
      <c r="C144" s="13">
        <v>400</v>
      </c>
      <c r="D144" s="13">
        <v>26</v>
      </c>
      <c r="E144" s="13">
        <v>48</v>
      </c>
      <c r="F144" s="16">
        <f t="shared" si="7"/>
        <v>0.018610992</v>
      </c>
    </row>
    <row r="145" spans="1:6" ht="12.75">
      <c r="A145" s="1">
        <v>144</v>
      </c>
      <c r="B145" t="str">
        <f>VLOOKUP(C145,Entries!$A$2:$B$500,2,FALSE)</f>
        <v>Yvonne Keady</v>
      </c>
      <c r="C145" s="13">
        <v>577</v>
      </c>
      <c r="D145" s="13">
        <v>26</v>
      </c>
      <c r="E145" s="13">
        <v>51</v>
      </c>
      <c r="F145" s="16">
        <f t="shared" si="7"/>
        <v>0.018645714</v>
      </c>
    </row>
    <row r="146" spans="1:6" ht="12.75">
      <c r="A146" s="1">
        <v>145</v>
      </c>
      <c r="B146" t="str">
        <f>VLOOKUP(C146,Entries!$A$2:$B$500,2,FALSE)</f>
        <v>Noreen Cooley</v>
      </c>
      <c r="C146" s="13">
        <v>425</v>
      </c>
      <c r="D146" s="13">
        <v>26</v>
      </c>
      <c r="E146" s="13">
        <v>53</v>
      </c>
      <c r="F146" s="16">
        <f t="shared" si="7"/>
        <v>0.018668861999999998</v>
      </c>
    </row>
    <row r="147" spans="1:6" ht="12.75">
      <c r="A147" s="1">
        <v>146</v>
      </c>
      <c r="B147" t="str">
        <f>VLOOKUP(C147,Entries!$A$2:$B$500,2,FALSE)</f>
        <v>Josephine Heffernan</v>
      </c>
      <c r="C147" s="13">
        <v>570</v>
      </c>
      <c r="D147" s="13">
        <v>27</v>
      </c>
      <c r="E147" s="13">
        <v>8</v>
      </c>
      <c r="F147" s="16">
        <f t="shared" si="7"/>
        <v>0.018842472</v>
      </c>
    </row>
    <row r="148" spans="1:6" ht="12.75">
      <c r="A148" s="1">
        <v>147</v>
      </c>
      <c r="B148" t="str">
        <f>VLOOKUP(C148,Entries!$A$2:$B$500,2,FALSE)</f>
        <v>Ann Carr/Regan</v>
      </c>
      <c r="C148" s="13">
        <v>410</v>
      </c>
      <c r="D148" s="13">
        <v>27</v>
      </c>
      <c r="E148" s="13">
        <v>11</v>
      </c>
      <c r="F148" s="16">
        <f t="shared" si="7"/>
        <v>0.018877194</v>
      </c>
    </row>
    <row r="149" spans="1:6" ht="12.75">
      <c r="A149" s="1">
        <v>148</v>
      </c>
      <c r="B149" t="str">
        <f>VLOOKUP(C149,Entries!$A$2:$B$500,2,FALSE)</f>
        <v>Mary Prendergast</v>
      </c>
      <c r="C149" s="13">
        <v>528</v>
      </c>
      <c r="D149" s="13">
        <v>27</v>
      </c>
      <c r="E149" s="13">
        <v>17</v>
      </c>
      <c r="F149" s="16">
        <f t="shared" si="7"/>
        <v>0.018946638</v>
      </c>
    </row>
    <row r="150" spans="1:6" ht="12.75">
      <c r="A150" s="1">
        <v>149</v>
      </c>
      <c r="B150" t="str">
        <f>VLOOKUP(C150,Entries!$A$2:$B$500,2,FALSE)</f>
        <v>Geraldine Fahey</v>
      </c>
      <c r="C150" s="13">
        <v>448</v>
      </c>
      <c r="D150" s="13">
        <v>27</v>
      </c>
      <c r="E150" s="13">
        <v>29</v>
      </c>
      <c r="F150" s="16">
        <f t="shared" si="7"/>
        <v>0.019085526</v>
      </c>
    </row>
    <row r="151" spans="1:6" ht="12.75">
      <c r="A151" s="1">
        <v>150</v>
      </c>
      <c r="B151" t="str">
        <f>VLOOKUP(C151,Entries!$A$2:$B$500,2,FALSE)</f>
        <v>Clara Burke</v>
      </c>
      <c r="C151" s="13">
        <v>585</v>
      </c>
      <c r="D151" s="13">
        <v>27</v>
      </c>
      <c r="E151" s="13">
        <v>36</v>
      </c>
      <c r="F151" s="16">
        <f t="shared" si="7"/>
        <v>0.019166544</v>
      </c>
    </row>
    <row r="152" spans="1:6" ht="12.75">
      <c r="A152" s="1">
        <v>151</v>
      </c>
      <c r="B152" t="str">
        <f>VLOOKUP(C152,Entries!$A$2:$B$500,2,FALSE)</f>
        <v>Maeve Noone</v>
      </c>
      <c r="C152" s="13">
        <v>584</v>
      </c>
      <c r="D152" s="13">
        <v>27</v>
      </c>
      <c r="E152" s="13">
        <v>38</v>
      </c>
      <c r="F152" s="16">
        <f t="shared" si="7"/>
        <v>0.019189691999999998</v>
      </c>
    </row>
    <row r="153" spans="1:6" ht="12.75">
      <c r="A153" s="1">
        <v>152</v>
      </c>
      <c r="B153" t="str">
        <f>VLOOKUP(C153,Entries!$A$2:$B$500,2,FALSE)</f>
        <v>Liam  Connell</v>
      </c>
      <c r="C153" s="13">
        <v>420</v>
      </c>
      <c r="D153" s="13">
        <v>27</v>
      </c>
      <c r="E153" s="13">
        <v>40</v>
      </c>
      <c r="F153" s="16">
        <f>0.000011574*(D153*60+E153)</f>
        <v>0.01921284</v>
      </c>
    </row>
    <row r="154" spans="1:6" ht="12.75">
      <c r="A154" s="1">
        <v>153</v>
      </c>
      <c r="B154" t="str">
        <f>VLOOKUP(C154,Entries!$A$2:$B$500,2,FALSE)</f>
        <v>Mary Gallagher</v>
      </c>
      <c r="C154" s="13">
        <v>654</v>
      </c>
      <c r="D154" s="13">
        <v>27</v>
      </c>
      <c r="E154" s="13">
        <v>41</v>
      </c>
      <c r="F154" s="16">
        <f>0.000011574*(D154*60+E154)</f>
        <v>0.019224414</v>
      </c>
    </row>
    <row r="155" spans="1:6" ht="12.75">
      <c r="A155" s="1">
        <v>154</v>
      </c>
      <c r="B155" t="str">
        <f>VLOOKUP(C155,Entries!$A$2:$B$500,2,FALSE)</f>
        <v>Louise Hennelly</v>
      </c>
      <c r="C155" s="13">
        <v>623</v>
      </c>
      <c r="D155" s="13">
        <v>27</v>
      </c>
      <c r="E155" s="13">
        <v>43</v>
      </c>
      <c r="F155" s="16">
        <f t="shared" si="7"/>
        <v>0.019247562</v>
      </c>
    </row>
    <row r="156" spans="1:6" ht="12.75">
      <c r="A156" s="1">
        <v>155</v>
      </c>
      <c r="B156" t="str">
        <f>VLOOKUP(C156,Entries!$A$2:$B$500,2,FALSE)</f>
        <v>Deirdre Wynne</v>
      </c>
      <c r="C156" s="13">
        <v>547</v>
      </c>
      <c r="D156" s="13">
        <v>27</v>
      </c>
      <c r="E156" s="13">
        <v>44</v>
      </c>
      <c r="F156" s="16">
        <f t="shared" si="7"/>
        <v>0.019259136</v>
      </c>
    </row>
    <row r="157" spans="1:6" ht="12.75">
      <c r="A157" s="1">
        <v>156</v>
      </c>
      <c r="B157" t="str">
        <f>VLOOKUP(C157,Entries!$A$2:$B$500,2,FALSE)</f>
        <v>Louise Fitzpatrick</v>
      </c>
      <c r="C157" s="13">
        <v>458</v>
      </c>
      <c r="D157" s="13">
        <v>27</v>
      </c>
      <c r="E157" s="13">
        <v>46</v>
      </c>
      <c r="F157" s="16">
        <f t="shared" si="7"/>
        <v>0.019282284</v>
      </c>
    </row>
    <row r="158" spans="1:6" ht="12.75">
      <c r="A158" s="1">
        <v>157</v>
      </c>
      <c r="B158" t="str">
        <f>VLOOKUP(C158,Entries!$A$2:$B$500,2,FALSE)</f>
        <v>Justin Comer</v>
      </c>
      <c r="C158" s="13">
        <v>418</v>
      </c>
      <c r="D158" s="13">
        <v>27</v>
      </c>
      <c r="E158" s="13">
        <v>52</v>
      </c>
      <c r="F158" s="16">
        <f t="shared" si="7"/>
        <v>0.019351728</v>
      </c>
    </row>
    <row r="159" spans="1:6" ht="12.75">
      <c r="A159" s="1">
        <v>158</v>
      </c>
      <c r="B159" t="str">
        <f>VLOOKUP(C159,Entries!$A$2:$B$500,2,FALSE)</f>
        <v>Mariosa Kelly</v>
      </c>
      <c r="C159" s="13">
        <v>484</v>
      </c>
      <c r="D159" s="13">
        <v>27</v>
      </c>
      <c r="E159" s="13">
        <v>56</v>
      </c>
      <c r="F159" s="16">
        <f t="shared" si="7"/>
        <v>0.019398024</v>
      </c>
    </row>
    <row r="160" spans="1:6" ht="12.75">
      <c r="A160" s="1">
        <v>159</v>
      </c>
      <c r="B160" t="str">
        <f>VLOOKUP(C160,Entries!$A$2:$B$500,2,FALSE)</f>
        <v>Sarah Barrett</v>
      </c>
      <c r="C160" s="13">
        <v>598</v>
      </c>
      <c r="D160" s="13">
        <v>27</v>
      </c>
      <c r="E160" s="13">
        <v>59</v>
      </c>
      <c r="F160" s="16">
        <f t="shared" si="7"/>
        <v>0.019432746</v>
      </c>
    </row>
    <row r="161" spans="1:6" ht="12.75">
      <c r="A161" s="1">
        <v>160</v>
      </c>
      <c r="B161" t="str">
        <f>VLOOKUP(C161,Entries!$A$2:$B$500,2,FALSE)</f>
        <v>Donna Kemp</v>
      </c>
      <c r="C161" s="13">
        <v>624</v>
      </c>
      <c r="D161" s="13">
        <v>28</v>
      </c>
      <c r="E161" s="13">
        <v>2</v>
      </c>
      <c r="F161" s="16">
        <f t="shared" si="7"/>
        <v>0.019467467999999998</v>
      </c>
    </row>
    <row r="162" spans="1:6" ht="12.75">
      <c r="A162" s="1">
        <v>161</v>
      </c>
      <c r="B162" t="str">
        <f>VLOOKUP(C162,Entries!$A$2:$B$500,2,FALSE)</f>
        <v>John Murphy</v>
      </c>
      <c r="C162" s="13">
        <v>516</v>
      </c>
      <c r="D162" s="13">
        <v>28</v>
      </c>
      <c r="E162" s="13">
        <v>4</v>
      </c>
      <c r="F162" s="16">
        <f t="shared" si="7"/>
        <v>0.019490616</v>
      </c>
    </row>
    <row r="163" spans="1:6" ht="12.75">
      <c r="A163" s="1">
        <v>162</v>
      </c>
      <c r="B163" t="str">
        <f>VLOOKUP(C163,Entries!$A$2:$B$500,2,FALSE)</f>
        <v>Veronica Comer</v>
      </c>
      <c r="C163" s="13">
        <v>608</v>
      </c>
      <c r="D163" s="13">
        <v>28</v>
      </c>
      <c r="E163" s="13">
        <v>5</v>
      </c>
      <c r="F163" s="16">
        <f t="shared" si="7"/>
        <v>0.01950219</v>
      </c>
    </row>
    <row r="164" spans="1:6" ht="12.75">
      <c r="A164" s="1">
        <v>163</v>
      </c>
      <c r="B164" t="str">
        <f>VLOOKUP(C164,Entries!$A$2:$B$500,2,FALSE)</f>
        <v>Sean O'Farrell</v>
      </c>
      <c r="C164" s="13">
        <v>525</v>
      </c>
      <c r="D164" s="13">
        <v>28</v>
      </c>
      <c r="E164" s="13">
        <v>6</v>
      </c>
      <c r="F164" s="16">
        <f t="shared" si="7"/>
        <v>0.019513764</v>
      </c>
    </row>
    <row r="165" spans="1:6" ht="12.75">
      <c r="A165" s="1">
        <v>164</v>
      </c>
      <c r="B165" t="str">
        <f>VLOOKUP(C165,Entries!$A$2:$B$500,2,FALSE)</f>
        <v>Margaret Walsh</v>
      </c>
      <c r="C165" s="13">
        <v>650</v>
      </c>
      <c r="D165" s="13">
        <v>28</v>
      </c>
      <c r="E165" s="13">
        <v>7</v>
      </c>
      <c r="F165" s="16">
        <f t="shared" si="7"/>
        <v>0.019525338</v>
      </c>
    </row>
    <row r="166" spans="1:6" ht="12.75">
      <c r="A166" s="1">
        <v>165</v>
      </c>
      <c r="B166" t="str">
        <f>VLOOKUP(C166,Entries!$A$2:$B$500,2,FALSE)</f>
        <v>James Lundon</v>
      </c>
      <c r="C166" s="13">
        <v>649</v>
      </c>
      <c r="D166" s="13">
        <v>28</v>
      </c>
      <c r="E166" s="13">
        <v>12</v>
      </c>
      <c r="F166" s="16">
        <f t="shared" si="7"/>
        <v>0.019583207999999998</v>
      </c>
    </row>
    <row r="167" spans="1:6" ht="12.75">
      <c r="A167" s="1">
        <v>166</v>
      </c>
      <c r="B167" t="str">
        <f>VLOOKUP(C167,Entries!$A$2:$B$500,2,FALSE)</f>
        <v>Aine Dillon</v>
      </c>
      <c r="C167" s="13">
        <v>440</v>
      </c>
      <c r="D167" s="13">
        <v>28</v>
      </c>
      <c r="E167" s="13">
        <v>15</v>
      </c>
      <c r="F167" s="16">
        <f t="shared" si="7"/>
        <v>0.01961793</v>
      </c>
    </row>
    <row r="168" spans="1:6" ht="12.75">
      <c r="A168" s="1">
        <v>167</v>
      </c>
      <c r="B168" t="str">
        <f>VLOOKUP(C168,Entries!$A$2:$B$500,2,FALSE)</f>
        <v>Irene Joyce</v>
      </c>
      <c r="C168" s="13">
        <v>478</v>
      </c>
      <c r="D168" s="13">
        <v>28</v>
      </c>
      <c r="E168" s="13">
        <v>16</v>
      </c>
      <c r="F168" s="16">
        <f t="shared" si="7"/>
        <v>0.019629504</v>
      </c>
    </row>
    <row r="169" spans="1:6" ht="12.75">
      <c r="A169" s="1">
        <v>168</v>
      </c>
      <c r="B169" t="str">
        <f>VLOOKUP(C169,Entries!$A$2:$B$500,2,FALSE)</f>
        <v>Vivien Cunney</v>
      </c>
      <c r="C169" s="13">
        <v>430</v>
      </c>
      <c r="D169" s="13">
        <v>28</v>
      </c>
      <c r="E169" s="13">
        <v>19</v>
      </c>
      <c r="F169" s="16">
        <f t="shared" si="7"/>
        <v>0.019664226</v>
      </c>
    </row>
    <row r="170" spans="1:6" ht="12.75">
      <c r="A170" s="1">
        <v>169</v>
      </c>
      <c r="B170" t="str">
        <f>VLOOKUP(C170,Entries!$A$2:$B$500,2,FALSE)</f>
        <v>Alexandria Scholz</v>
      </c>
      <c r="C170" s="13">
        <v>632</v>
      </c>
      <c r="D170" s="13">
        <v>28</v>
      </c>
      <c r="E170" s="13">
        <v>22</v>
      </c>
      <c r="F170" s="16">
        <f t="shared" si="7"/>
        <v>0.019698948</v>
      </c>
    </row>
    <row r="171" spans="1:6" ht="12.75">
      <c r="A171" s="1">
        <v>170</v>
      </c>
      <c r="B171" t="str">
        <f>VLOOKUP(C171,Entries!$A$2:$B$500,2,FALSE)</f>
        <v>Sinead Hanley</v>
      </c>
      <c r="C171" s="13">
        <v>467</v>
      </c>
      <c r="D171" s="13">
        <v>28</v>
      </c>
      <c r="E171" s="13">
        <v>30</v>
      </c>
      <c r="F171" s="16">
        <f t="shared" si="7"/>
        <v>0.01979154</v>
      </c>
    </row>
    <row r="172" spans="1:6" ht="12.75">
      <c r="A172" s="1">
        <v>171</v>
      </c>
      <c r="B172" t="str">
        <f>VLOOKUP(C172,Entries!$A$2:$B$500,2,FALSE)</f>
        <v>Pat Kelly</v>
      </c>
      <c r="C172" s="13">
        <v>587</v>
      </c>
      <c r="D172" s="13">
        <v>28</v>
      </c>
      <c r="E172" s="13">
        <v>31</v>
      </c>
      <c r="F172" s="16">
        <f t="shared" si="7"/>
        <v>0.019803114</v>
      </c>
    </row>
    <row r="173" spans="1:6" ht="12.75">
      <c r="A173" s="1">
        <v>172</v>
      </c>
      <c r="B173" t="str">
        <f>VLOOKUP(C173,Entries!$A$2:$B$500,2,FALSE)</f>
        <v>Linda Collins</v>
      </c>
      <c r="C173" s="13">
        <v>417</v>
      </c>
      <c r="D173" s="13">
        <v>28</v>
      </c>
      <c r="E173" s="13">
        <v>32</v>
      </c>
      <c r="F173" s="16">
        <f t="shared" si="7"/>
        <v>0.019814688</v>
      </c>
    </row>
    <row r="174" spans="1:6" ht="12.75">
      <c r="A174" s="1">
        <v>173</v>
      </c>
      <c r="B174" t="str">
        <f>VLOOKUP(C174,Entries!$A$2:$B$500,2,FALSE)</f>
        <v>Michelle Carr</v>
      </c>
      <c r="C174" s="13">
        <v>409</v>
      </c>
      <c r="D174" s="13">
        <v>28</v>
      </c>
      <c r="E174" s="13">
        <v>34</v>
      </c>
      <c r="F174" s="16">
        <f t="shared" si="7"/>
        <v>0.019837836</v>
      </c>
    </row>
    <row r="175" spans="1:6" ht="12.75">
      <c r="A175" s="1">
        <v>174</v>
      </c>
      <c r="B175" t="str">
        <f>VLOOKUP(C175,Entries!$A$2:$B$500,2,FALSE)</f>
        <v>Collette Coen</v>
      </c>
      <c r="C175" s="13">
        <v>414</v>
      </c>
      <c r="D175" s="13">
        <v>28</v>
      </c>
      <c r="E175" s="13">
        <v>39</v>
      </c>
      <c r="F175" s="16">
        <f t="shared" si="7"/>
        <v>0.019895706</v>
      </c>
    </row>
    <row r="176" spans="1:6" ht="12.75">
      <c r="A176" s="1">
        <v>175</v>
      </c>
      <c r="B176" t="str">
        <f>VLOOKUP(C176,Entries!$A$2:$B$500,2,FALSE)</f>
        <v>Cliona Killoran</v>
      </c>
      <c r="C176" s="13">
        <v>489</v>
      </c>
      <c r="D176" s="13">
        <v>28</v>
      </c>
      <c r="E176" s="13">
        <v>41</v>
      </c>
      <c r="F176" s="16">
        <f t="shared" si="7"/>
        <v>0.019918854</v>
      </c>
    </row>
    <row r="177" spans="1:6" ht="12.75">
      <c r="A177" s="1">
        <v>176</v>
      </c>
      <c r="B177" t="str">
        <f>VLOOKUP(C177,Entries!$A$2:$B$500,2,FALSE)</f>
        <v>Cathy Doddy</v>
      </c>
      <c r="C177" s="13">
        <v>441</v>
      </c>
      <c r="D177" s="13">
        <v>29</v>
      </c>
      <c r="E177" s="13">
        <v>21</v>
      </c>
      <c r="F177" s="16">
        <f t="shared" si="7"/>
        <v>0.020381813999999998</v>
      </c>
    </row>
    <row r="178" spans="1:6" ht="12.75">
      <c r="A178" s="1">
        <v>177</v>
      </c>
      <c r="B178" t="str">
        <f>VLOOKUP(C178,Entries!$A$2:$B$500,2,FALSE)</f>
        <v>Helena Lyons</v>
      </c>
      <c r="C178" s="13">
        <v>494</v>
      </c>
      <c r="D178" s="13">
        <v>29</v>
      </c>
      <c r="E178" s="13">
        <v>29</v>
      </c>
      <c r="F178" s="16">
        <f t="shared" si="7"/>
        <v>0.020474406</v>
      </c>
    </row>
    <row r="179" spans="1:6" ht="12.75">
      <c r="A179" s="1">
        <v>178</v>
      </c>
      <c r="B179" t="str">
        <f>VLOOKUP(C179,Entries!$A$2:$B$500,2,FALSE)</f>
        <v>Lisa McHugh</v>
      </c>
      <c r="C179" s="13">
        <v>613</v>
      </c>
      <c r="D179" s="13">
        <v>29</v>
      </c>
      <c r="E179" s="13">
        <v>46</v>
      </c>
      <c r="F179" s="16">
        <f t="shared" si="7"/>
        <v>0.020671164</v>
      </c>
    </row>
    <row r="180" spans="1:6" ht="12.75">
      <c r="A180" s="1">
        <v>179</v>
      </c>
      <c r="B180" t="str">
        <f>VLOOKUP(C180,Entries!$A$2:$B$500,2,FALSE)</f>
        <v>Caroline Fox</v>
      </c>
      <c r="C180" s="13">
        <v>612</v>
      </c>
      <c r="D180" s="13">
        <v>29</v>
      </c>
      <c r="E180" s="13">
        <v>55</v>
      </c>
      <c r="F180" s="16">
        <f t="shared" si="7"/>
        <v>0.020775329999999998</v>
      </c>
    </row>
    <row r="181" spans="1:6" ht="12.75">
      <c r="A181" s="1">
        <v>180</v>
      </c>
      <c r="B181" t="str">
        <f>VLOOKUP(C181,Entries!$A$2:$B$500,2,FALSE)</f>
        <v>John Murren</v>
      </c>
      <c r="C181" s="13">
        <v>614</v>
      </c>
      <c r="D181" s="13">
        <v>30</v>
      </c>
      <c r="E181" s="13">
        <v>2</v>
      </c>
      <c r="F181" s="16">
        <f t="shared" si="7"/>
        <v>0.020856348</v>
      </c>
    </row>
    <row r="182" spans="1:6" ht="12.75">
      <c r="A182" s="1">
        <v>181</v>
      </c>
      <c r="B182" t="str">
        <f>VLOOKUP(C182,Entries!$A$2:$B$500,2,FALSE)</f>
        <v>Darragh  Carmody</v>
      </c>
      <c r="C182" s="13">
        <v>408</v>
      </c>
      <c r="D182" s="13">
        <v>30</v>
      </c>
      <c r="E182" s="13">
        <v>2</v>
      </c>
      <c r="F182" s="16">
        <f t="shared" si="7"/>
        <v>0.020856348</v>
      </c>
    </row>
    <row r="183" spans="1:6" ht="12.75">
      <c r="A183" s="1">
        <v>182</v>
      </c>
      <c r="B183" t="str">
        <f>VLOOKUP(C183,Entries!$A$2:$B$500,2,FALSE)</f>
        <v>Ann Marie Walsh</v>
      </c>
      <c r="C183" s="13">
        <v>542</v>
      </c>
      <c r="D183" s="13">
        <v>30</v>
      </c>
      <c r="E183" s="13">
        <v>3</v>
      </c>
      <c r="F183" s="16">
        <f t="shared" si="7"/>
        <v>0.020867922</v>
      </c>
    </row>
    <row r="184" spans="1:6" ht="12.75">
      <c r="A184" s="1">
        <v>183</v>
      </c>
      <c r="B184" t="str">
        <f>VLOOKUP(C184,Entries!$A$2:$B$500,2,FALSE)</f>
        <v>Rebecca Feeley</v>
      </c>
      <c r="C184" s="13">
        <v>622</v>
      </c>
      <c r="D184" s="13">
        <v>30</v>
      </c>
      <c r="E184" s="13">
        <v>13</v>
      </c>
      <c r="F184" s="16">
        <f t="shared" si="7"/>
        <v>0.020983662</v>
      </c>
    </row>
    <row r="185" spans="1:6" ht="12.75">
      <c r="A185" s="1">
        <v>184</v>
      </c>
      <c r="B185" t="str">
        <f>VLOOKUP(C185,Entries!$A$2:$B$500,2,FALSE)</f>
        <v>Ann Marie Carroll</v>
      </c>
      <c r="C185" s="13">
        <v>411</v>
      </c>
      <c r="D185" s="13">
        <v>30</v>
      </c>
      <c r="E185" s="13">
        <v>15</v>
      </c>
      <c r="F185" s="16">
        <f t="shared" si="7"/>
        <v>0.02100681</v>
      </c>
    </row>
    <row r="186" spans="1:6" ht="12.75">
      <c r="A186" s="1">
        <v>185</v>
      </c>
      <c r="B186" t="str">
        <f>VLOOKUP(C186,Entries!$A$2:$B$500,2,FALSE)</f>
        <v>Joanne Whelan</v>
      </c>
      <c r="C186" s="13">
        <v>544</v>
      </c>
      <c r="D186" s="13">
        <v>30</v>
      </c>
      <c r="E186" s="13">
        <v>16</v>
      </c>
      <c r="F186" s="16">
        <f t="shared" si="7"/>
        <v>0.021018384</v>
      </c>
    </row>
    <row r="187" spans="1:6" ht="12.75">
      <c r="A187" s="1">
        <v>186</v>
      </c>
      <c r="B187" t="str">
        <f>VLOOKUP(C187,Entries!$A$2:$B$500,2,FALSE)</f>
        <v>Emer Treacy</v>
      </c>
      <c r="C187" s="13">
        <v>555</v>
      </c>
      <c r="D187" s="13">
        <v>30</v>
      </c>
      <c r="E187" s="13">
        <v>31</v>
      </c>
      <c r="F187" s="16">
        <f t="shared" si="7"/>
        <v>0.021191994</v>
      </c>
    </row>
    <row r="188" spans="1:6" ht="12.75">
      <c r="A188" s="1">
        <v>187</v>
      </c>
      <c r="B188" t="str">
        <f>VLOOKUP(C188,Entries!$A$2:$B$500,2,FALSE)</f>
        <v>Patricia Fallon</v>
      </c>
      <c r="C188" s="13">
        <v>451</v>
      </c>
      <c r="D188" s="13">
        <v>30</v>
      </c>
      <c r="E188" s="13">
        <v>38</v>
      </c>
      <c r="F188" s="16">
        <f t="shared" si="7"/>
        <v>0.021273012</v>
      </c>
    </row>
    <row r="189" spans="1:6" ht="12.75">
      <c r="A189" s="1">
        <v>188</v>
      </c>
      <c r="B189" t="str">
        <f>VLOOKUP(C189,Entries!$A$2:$B$500,2,FALSE)</f>
        <v>Deirdre  Moran</v>
      </c>
      <c r="C189" s="13">
        <v>513</v>
      </c>
      <c r="D189" s="13">
        <v>30</v>
      </c>
      <c r="E189" s="13">
        <v>41</v>
      </c>
      <c r="F189" s="16">
        <f t="shared" si="7"/>
        <v>0.021307734</v>
      </c>
    </row>
    <row r="190" spans="1:6" ht="12.75">
      <c r="A190" s="1">
        <v>189</v>
      </c>
      <c r="B190" t="str">
        <f>VLOOKUP(C190,Entries!$A$2:$B$500,2,FALSE)</f>
        <v>Mary Mullins</v>
      </c>
      <c r="C190" s="13">
        <v>550</v>
      </c>
      <c r="D190" s="13">
        <v>30</v>
      </c>
      <c r="E190" s="13">
        <v>59</v>
      </c>
      <c r="F190" s="16">
        <f t="shared" si="7"/>
        <v>0.021516066</v>
      </c>
    </row>
    <row r="191" spans="1:6" ht="12.75">
      <c r="A191" s="1">
        <v>190</v>
      </c>
      <c r="B191" t="str">
        <f>VLOOKUP(C191,Entries!$A$2:$B$500,2,FALSE)</f>
        <v>Tracey Mitchell</v>
      </c>
      <c r="C191" s="13">
        <v>507</v>
      </c>
      <c r="D191" s="13">
        <v>31</v>
      </c>
      <c r="E191" s="13">
        <v>17</v>
      </c>
      <c r="F191" s="16">
        <f t="shared" si="7"/>
        <v>0.021724398</v>
      </c>
    </row>
    <row r="192" spans="1:6" ht="12.75">
      <c r="A192" s="1">
        <v>191</v>
      </c>
      <c r="B192" t="str">
        <f>VLOOKUP(C192,Entries!$A$2:$B$500,2,FALSE)</f>
        <v>Maura O Flynn</v>
      </c>
      <c r="C192" s="13">
        <v>520</v>
      </c>
      <c r="D192" s="13">
        <v>31</v>
      </c>
      <c r="E192" s="13">
        <v>27</v>
      </c>
      <c r="F192" s="16">
        <f t="shared" si="7"/>
        <v>0.021840138</v>
      </c>
    </row>
    <row r="193" spans="1:6" ht="12.75">
      <c r="A193" s="1">
        <v>192</v>
      </c>
      <c r="B193" t="str">
        <f>VLOOKUP(C193,Entries!$A$2:$B$500,2,FALSE)</f>
        <v>Sheila Fahy</v>
      </c>
      <c r="C193" s="13">
        <v>450</v>
      </c>
      <c r="D193" s="13">
        <v>31</v>
      </c>
      <c r="E193" s="13">
        <v>36</v>
      </c>
      <c r="F193" s="16">
        <f t="shared" si="7"/>
        <v>0.021944303999999998</v>
      </c>
    </row>
    <row r="194" spans="1:6" ht="12.75">
      <c r="A194" s="1">
        <v>193</v>
      </c>
      <c r="B194" t="str">
        <f>VLOOKUP(C194,Entries!$A$2:$B$500,2,FALSE)</f>
        <v>Mary White</v>
      </c>
      <c r="C194" s="13">
        <v>545</v>
      </c>
      <c r="D194" s="13">
        <v>31</v>
      </c>
      <c r="E194" s="13">
        <v>42</v>
      </c>
      <c r="F194" s="16">
        <f t="shared" si="7"/>
        <v>0.022013748</v>
      </c>
    </row>
    <row r="195" spans="1:6" ht="12.75">
      <c r="A195" s="1">
        <v>194</v>
      </c>
      <c r="B195" t="str">
        <f>VLOOKUP(C195,Entries!$A$2:$B$500,2,FALSE)</f>
        <v>Leona Byrne</v>
      </c>
      <c r="C195" s="13">
        <v>405</v>
      </c>
      <c r="D195" s="13">
        <v>32</v>
      </c>
      <c r="E195" s="13">
        <v>4</v>
      </c>
      <c r="F195" s="16">
        <f t="shared" si="7"/>
        <v>0.022268376</v>
      </c>
    </row>
    <row r="196" spans="1:6" ht="12.75">
      <c r="A196" s="1">
        <v>195</v>
      </c>
      <c r="B196" t="str">
        <f>VLOOKUP(C196,Entries!$A$2:$B$500,2,FALSE)</f>
        <v>Martina  Dolphin</v>
      </c>
      <c r="C196" s="13">
        <v>442</v>
      </c>
      <c r="D196" s="13">
        <v>32</v>
      </c>
      <c r="E196" s="13">
        <v>6</v>
      </c>
      <c r="F196" s="16">
        <f t="shared" si="7"/>
        <v>0.022291524</v>
      </c>
    </row>
    <row r="197" spans="1:6" ht="12.75">
      <c r="A197" s="1">
        <v>196</v>
      </c>
      <c r="B197" t="str">
        <f>VLOOKUP(C197,Entries!$A$2:$B$500,2,FALSE)</f>
        <v>Geraldine Kilmartin</v>
      </c>
      <c r="C197" s="13">
        <v>490</v>
      </c>
      <c r="D197" s="13">
        <v>32</v>
      </c>
      <c r="E197" s="13">
        <v>7</v>
      </c>
      <c r="F197" s="16">
        <f t="shared" si="7"/>
        <v>0.022303098</v>
      </c>
    </row>
    <row r="198" spans="1:6" ht="12.75">
      <c r="A198" s="1">
        <v>197</v>
      </c>
      <c r="B198" t="str">
        <f>VLOOKUP(C198,Entries!$A$2:$B$500,2,FALSE)</f>
        <v>Anne  Connolly</v>
      </c>
      <c r="C198" s="13">
        <v>422</v>
      </c>
      <c r="D198" s="13">
        <v>32</v>
      </c>
      <c r="E198" s="13">
        <v>8</v>
      </c>
      <c r="F198" s="16">
        <f aca="true" t="shared" si="8" ref="F198:F227">0.000011574*(D198*60+E198)</f>
        <v>0.022314672</v>
      </c>
    </row>
    <row r="199" spans="1:6" ht="12.75">
      <c r="A199" s="1">
        <v>198</v>
      </c>
      <c r="B199" t="str">
        <f>VLOOKUP(C199,Entries!$A$2:$B$500,2,FALSE)</f>
        <v>Amanda  Fitzgerald</v>
      </c>
      <c r="C199" s="13">
        <v>456</v>
      </c>
      <c r="D199" s="13">
        <v>32</v>
      </c>
      <c r="E199" s="13">
        <v>16</v>
      </c>
      <c r="F199" s="16">
        <f t="shared" si="8"/>
        <v>0.022407264</v>
      </c>
    </row>
    <row r="200" spans="1:6" ht="12.75">
      <c r="A200" s="1">
        <v>200</v>
      </c>
      <c r="B200" t="str">
        <f>VLOOKUP(C200,Entries!$A$2:$B$500,2,FALSE)</f>
        <v>Caroline Mitchell</v>
      </c>
      <c r="C200" s="13">
        <v>508</v>
      </c>
      <c r="D200" s="13">
        <v>33</v>
      </c>
      <c r="E200" s="13">
        <v>58</v>
      </c>
      <c r="F200" s="16">
        <f t="shared" si="8"/>
        <v>0.023587812</v>
      </c>
    </row>
    <row r="201" spans="1:6" ht="12.75">
      <c r="A201" s="1">
        <v>201</v>
      </c>
      <c r="B201" t="str">
        <f>VLOOKUP(C201,Entries!$A$2:$B$500,2,FALSE)</f>
        <v>Shirley Quinn</v>
      </c>
      <c r="C201" s="13">
        <v>582</v>
      </c>
      <c r="D201" s="13">
        <v>34</v>
      </c>
      <c r="E201" s="13">
        <v>24</v>
      </c>
      <c r="F201" s="16">
        <f t="shared" si="8"/>
        <v>0.023888736</v>
      </c>
    </row>
    <row r="202" spans="1:6" ht="12.75">
      <c r="A202" s="1">
        <v>202</v>
      </c>
      <c r="B202" t="str">
        <f>VLOOKUP(C202,Entries!$A$2:$B$500,2,FALSE)</f>
        <v>Geogina Shaw</v>
      </c>
      <c r="C202" s="13">
        <v>535</v>
      </c>
      <c r="D202" s="13">
        <v>34</v>
      </c>
      <c r="E202" s="13">
        <v>25</v>
      </c>
      <c r="F202" s="16">
        <f t="shared" si="8"/>
        <v>0.023900309999999998</v>
      </c>
    </row>
    <row r="203" spans="1:6" ht="12.75">
      <c r="A203" s="1">
        <v>203</v>
      </c>
      <c r="B203" t="str">
        <f>VLOOKUP(C203,Entries!$A$2:$B$500,2,FALSE)</f>
        <v>Ann Finn</v>
      </c>
      <c r="C203" s="13">
        <v>452</v>
      </c>
      <c r="D203" s="13">
        <v>34</v>
      </c>
      <c r="E203" s="13">
        <v>26</v>
      </c>
      <c r="F203" s="16">
        <f t="shared" si="8"/>
        <v>0.023911883999999998</v>
      </c>
    </row>
    <row r="204" spans="1:6" ht="12.75">
      <c r="A204" s="1">
        <v>204</v>
      </c>
      <c r="B204" t="str">
        <f>VLOOKUP(C204,Entries!$A$2:$B$500,2,FALSE)</f>
        <v>Ann O Toole</v>
      </c>
      <c r="C204" s="13">
        <v>522</v>
      </c>
      <c r="D204" s="13">
        <v>34</v>
      </c>
      <c r="E204" s="13">
        <v>27</v>
      </c>
      <c r="F204" s="16">
        <f t="shared" si="8"/>
        <v>0.023923457999999998</v>
      </c>
    </row>
    <row r="205" spans="1:6" ht="12.75">
      <c r="A205" s="1">
        <v>205</v>
      </c>
      <c r="B205" t="str">
        <f>VLOOKUP(C205,Entries!$A$2:$B$500,2,FALSE)</f>
        <v>Orla Hogan</v>
      </c>
      <c r="C205" s="13">
        <v>473</v>
      </c>
      <c r="D205" s="13">
        <v>34</v>
      </c>
      <c r="E205" s="13">
        <v>53</v>
      </c>
      <c r="F205" s="16">
        <f t="shared" si="8"/>
        <v>0.024224382</v>
      </c>
    </row>
    <row r="206" spans="1:6" ht="12.75">
      <c r="A206" s="1">
        <v>206</v>
      </c>
      <c r="B206" t="str">
        <f>VLOOKUP(C206,Entries!$A$2:$B$500,2,FALSE)</f>
        <v>Tommy Mee</v>
      </c>
      <c r="C206" s="13">
        <v>567</v>
      </c>
      <c r="D206" s="13">
        <v>34</v>
      </c>
      <c r="E206" s="13">
        <v>54</v>
      </c>
      <c r="F206" s="16">
        <f t="shared" si="8"/>
        <v>0.024235956</v>
      </c>
    </row>
    <row r="207" spans="1:6" ht="12.75">
      <c r="A207" s="1">
        <v>207</v>
      </c>
      <c r="B207" t="str">
        <f>VLOOKUP(C207,Entries!$A$2:$B$500,2,FALSE)</f>
        <v>Aisling Deeley</v>
      </c>
      <c r="C207" s="13">
        <v>576</v>
      </c>
      <c r="D207" s="13">
        <v>35</v>
      </c>
      <c r="E207" s="13">
        <v>0</v>
      </c>
      <c r="F207" s="16">
        <f t="shared" si="8"/>
        <v>0.024305399999999998</v>
      </c>
    </row>
    <row r="208" spans="1:6" ht="12.75">
      <c r="A208" s="1">
        <v>208</v>
      </c>
      <c r="B208" t="str">
        <f>VLOOKUP(C208,Entries!$A$2:$B$500,2,FALSE)</f>
        <v>Hanora Gilligan</v>
      </c>
      <c r="C208" s="13">
        <v>465</v>
      </c>
      <c r="D208" s="13">
        <v>35</v>
      </c>
      <c r="E208" s="13">
        <v>1</v>
      </c>
      <c r="F208" s="16">
        <f t="shared" si="8"/>
        <v>0.024316973999999998</v>
      </c>
    </row>
    <row r="209" spans="1:6" ht="12.75">
      <c r="A209" s="1">
        <v>209</v>
      </c>
      <c r="B209" t="str">
        <f>VLOOKUP(C209,Entries!$A$2:$B$500,2,FALSE)</f>
        <v>Kirrane Mary</v>
      </c>
      <c r="C209" s="13">
        <v>499</v>
      </c>
      <c r="D209" s="13">
        <v>35</v>
      </c>
      <c r="E209" s="13">
        <v>3</v>
      </c>
      <c r="F209" s="16">
        <f t="shared" si="8"/>
        <v>0.024340122</v>
      </c>
    </row>
    <row r="210" spans="1:6" ht="12.75">
      <c r="A210" s="1">
        <v>210</v>
      </c>
      <c r="B210" t="str">
        <f>VLOOKUP(C210,Entries!$A$2:$B$500,2,FALSE)</f>
        <v>Patricia Kelly</v>
      </c>
      <c r="C210" s="13">
        <v>482</v>
      </c>
      <c r="D210" s="13">
        <v>35</v>
      </c>
      <c r="E210" s="13">
        <v>7</v>
      </c>
      <c r="F210" s="16">
        <f t="shared" si="8"/>
        <v>0.024386418</v>
      </c>
    </row>
    <row r="211" spans="1:6" ht="12.75">
      <c r="A211" s="1">
        <v>211</v>
      </c>
      <c r="B211" t="str">
        <f>VLOOKUP(C211,Entries!$A$2:$B$500,2,FALSE)</f>
        <v>Mary Curtin</v>
      </c>
      <c r="C211" s="13">
        <v>431</v>
      </c>
      <c r="D211" s="13">
        <v>35</v>
      </c>
      <c r="E211" s="13">
        <v>8</v>
      </c>
      <c r="F211" s="16">
        <f t="shared" si="8"/>
        <v>0.024397992</v>
      </c>
    </row>
    <row r="212" spans="1:6" ht="12.75">
      <c r="A212" s="1">
        <v>212</v>
      </c>
      <c r="B212" t="str">
        <f>VLOOKUP(C212,Entries!$A$2:$B$500,2,FALSE)</f>
        <v>Louise Gavin</v>
      </c>
      <c r="C212" s="13">
        <v>621</v>
      </c>
      <c r="D212" s="13">
        <v>35</v>
      </c>
      <c r="E212" s="13">
        <v>25</v>
      </c>
      <c r="F212" s="16">
        <f t="shared" si="8"/>
        <v>0.02459475</v>
      </c>
    </row>
    <row r="213" spans="1:6" ht="12.75">
      <c r="A213" s="1">
        <v>213</v>
      </c>
      <c r="B213" t="str">
        <f>VLOOKUP(C213,Entries!$A$2:$B$500,2,FALSE)</f>
        <v>Vanessa Fitzgerald</v>
      </c>
      <c r="C213" s="13">
        <v>455</v>
      </c>
      <c r="D213" s="13">
        <v>36</v>
      </c>
      <c r="E213" s="13">
        <v>35</v>
      </c>
      <c r="F213" s="16">
        <f t="shared" si="8"/>
        <v>0.02540493</v>
      </c>
    </row>
    <row r="214" spans="1:6" ht="12.75">
      <c r="A214" s="1">
        <v>214</v>
      </c>
      <c r="B214" t="str">
        <f>VLOOKUP(C214,Entries!$A$2:$B$500,2,FALSE)</f>
        <v>Lisa Buggy</v>
      </c>
      <c r="C214" s="13">
        <v>652</v>
      </c>
      <c r="D214" s="13">
        <v>37</v>
      </c>
      <c r="E214" s="13">
        <v>0</v>
      </c>
      <c r="F214" s="16">
        <f t="shared" si="8"/>
        <v>0.02569428</v>
      </c>
    </row>
    <row r="215" spans="1:6" ht="12.75">
      <c r="A215" s="1">
        <v>215</v>
      </c>
      <c r="B215" t="str">
        <f>VLOOKUP(C215,Entries!$A$2:$B$500,2,FALSE)</f>
        <v>Charlene Ryan</v>
      </c>
      <c r="C215" s="13">
        <v>653</v>
      </c>
      <c r="D215" s="13">
        <v>37</v>
      </c>
      <c r="E215" s="13">
        <v>1</v>
      </c>
      <c r="F215" s="16">
        <f t="shared" si="8"/>
        <v>0.025705854</v>
      </c>
    </row>
    <row r="216" spans="1:6" ht="12.75">
      <c r="A216" s="1">
        <v>216</v>
      </c>
      <c r="B216" t="str">
        <f>VLOOKUP(C216,Entries!$A$2:$B$500,2,FALSE)</f>
        <v>Susan Howley</v>
      </c>
      <c r="C216" s="13">
        <v>648</v>
      </c>
      <c r="D216" s="13">
        <v>38</v>
      </c>
      <c r="E216" s="13"/>
      <c r="F216" s="16">
        <f t="shared" si="8"/>
        <v>0.026388719999999997</v>
      </c>
    </row>
    <row r="217" spans="1:6" ht="12.75">
      <c r="A217" s="1">
        <v>217</v>
      </c>
      <c r="B217" t="str">
        <f>VLOOKUP(C217,Entries!$A$2:$B$500,2,FALSE)</f>
        <v>Maureen  Devaney</v>
      </c>
      <c r="C217" s="13">
        <v>436</v>
      </c>
      <c r="D217" s="13">
        <v>38</v>
      </c>
      <c r="E217" s="13">
        <v>1</v>
      </c>
      <c r="F217" s="16">
        <f t="shared" si="8"/>
        <v>0.026400293999999998</v>
      </c>
    </row>
    <row r="218" spans="1:6" ht="12.75">
      <c r="A218" s="1">
        <v>218</v>
      </c>
      <c r="B218" t="str">
        <f>VLOOKUP(C218,Entries!$A$2:$B$500,2,FALSE)</f>
        <v>Jillian Ruane</v>
      </c>
      <c r="C218" s="13">
        <v>531</v>
      </c>
      <c r="D218" s="13">
        <v>39</v>
      </c>
      <c r="E218" s="13">
        <v>22</v>
      </c>
      <c r="F218" s="16">
        <f t="shared" si="8"/>
        <v>0.027337788</v>
      </c>
    </row>
    <row r="219" spans="1:6" ht="12.75">
      <c r="A219" s="1">
        <v>219</v>
      </c>
      <c r="B219" t="str">
        <f>VLOOKUP(C219,Entries!$A$2:$B$500,2,FALSE)</f>
        <v>Maura Daly</v>
      </c>
      <c r="C219" s="13">
        <v>433</v>
      </c>
      <c r="D219" s="13">
        <v>43</v>
      </c>
      <c r="E219" s="13">
        <v>33</v>
      </c>
      <c r="F219" s="16">
        <f t="shared" si="8"/>
        <v>0.030242862</v>
      </c>
    </row>
    <row r="220" spans="1:6" ht="12.75">
      <c r="A220" s="1">
        <v>220</v>
      </c>
      <c r="B220" t="str">
        <f>VLOOKUP(C220,Entries!$A$2:$B$500,2,FALSE)</f>
        <v>Martina Brennan</v>
      </c>
      <c r="C220" s="13">
        <v>401</v>
      </c>
      <c r="D220" s="13">
        <v>48</v>
      </c>
      <c r="E220" s="13">
        <v>4</v>
      </c>
      <c r="F220" s="16">
        <f t="shared" si="8"/>
        <v>0.033379416</v>
      </c>
    </row>
    <row r="221" spans="1:6" ht="12.75">
      <c r="A221" s="1">
        <v>221</v>
      </c>
      <c r="B221" t="str">
        <f>VLOOKUP(C221,Entries!$A$2:$B$500,2,FALSE)</f>
        <v>Geraldine Newell</v>
      </c>
      <c r="C221" s="13">
        <v>519</v>
      </c>
      <c r="D221" s="13">
        <v>48</v>
      </c>
      <c r="E221" s="13">
        <v>5</v>
      </c>
      <c r="F221" s="16">
        <f t="shared" si="8"/>
        <v>0.03339099</v>
      </c>
    </row>
    <row r="222" spans="1:6" ht="12.75">
      <c r="A222" s="1">
        <v>222</v>
      </c>
      <c r="B222" t="str">
        <f>VLOOKUP(C222,Entries!$A$2:$B$500,2,FALSE)</f>
        <v>Geoff Roche</v>
      </c>
      <c r="C222" s="13">
        <v>530</v>
      </c>
      <c r="D222" s="13">
        <v>48</v>
      </c>
      <c r="E222" s="13">
        <v>6</v>
      </c>
      <c r="F222" s="16">
        <f t="shared" si="8"/>
        <v>0.033402563999999996</v>
      </c>
    </row>
    <row r="223" spans="1:6" ht="12.75">
      <c r="A223" s="1">
        <v>223</v>
      </c>
      <c r="B223" t="str">
        <f>VLOOKUP(C223,Entries!$A$2:$B$500,2,FALSE)</f>
        <v>Hilda Keane</v>
      </c>
      <c r="C223" s="13">
        <v>604</v>
      </c>
      <c r="D223" s="13">
        <v>51</v>
      </c>
      <c r="E223" s="13">
        <v>41</v>
      </c>
      <c r="F223" s="16">
        <f t="shared" si="8"/>
        <v>0.035890974</v>
      </c>
    </row>
    <row r="224" spans="1:6" ht="12.75">
      <c r="A224" s="1">
        <v>224</v>
      </c>
      <c r="B224" t="str">
        <f>VLOOKUP(C224,Entries!$A$2:$B$500,2,FALSE)</f>
        <v>Betty Mulroe</v>
      </c>
      <c r="C224" s="13">
        <v>603</v>
      </c>
      <c r="D224" s="13">
        <v>52</v>
      </c>
      <c r="E224" s="13">
        <v>26</v>
      </c>
      <c r="F224" s="16">
        <f t="shared" si="8"/>
        <v>0.036411804</v>
      </c>
    </row>
    <row r="225" spans="1:6" ht="12.75">
      <c r="A225" s="1">
        <v>225</v>
      </c>
      <c r="B225" t="str">
        <f>VLOOKUP(C225,Entries!$A$2:$B$500,2,FALSE)</f>
        <v>Martina Browne</v>
      </c>
      <c r="C225" s="13">
        <v>402</v>
      </c>
      <c r="D225" s="13">
        <v>52</v>
      </c>
      <c r="E225" s="13">
        <v>27</v>
      </c>
      <c r="F225" s="16">
        <f t="shared" si="8"/>
        <v>0.036423378</v>
      </c>
    </row>
    <row r="226" spans="1:6" ht="12.75">
      <c r="A226" s="1">
        <v>226</v>
      </c>
      <c r="B226" s="47" t="e">
        <f>VLOOKUP(C226,Entries!$A$2:$B$500,2,FALSE)</f>
        <v>#N/A</v>
      </c>
      <c r="C226" s="45"/>
      <c r="D226" s="45">
        <v>53</v>
      </c>
      <c r="E226" s="45">
        <v>34</v>
      </c>
      <c r="F226" s="46">
        <f t="shared" si="8"/>
        <v>0.037198836</v>
      </c>
    </row>
    <row r="227" spans="1:6" ht="12.75">
      <c r="A227" s="1">
        <v>227</v>
      </c>
      <c r="B227" s="47" t="e">
        <f>VLOOKUP(C227,Entries!$A$2:$B$500,2,FALSE)</f>
        <v>#N/A</v>
      </c>
      <c r="C227" s="45"/>
      <c r="D227" s="45">
        <v>53</v>
      </c>
      <c r="E227" s="45">
        <v>36</v>
      </c>
      <c r="F227" s="46">
        <f t="shared" si="8"/>
        <v>0.037221984</v>
      </c>
    </row>
    <row r="228" spans="1:6" ht="12.75">
      <c r="A228" s="1">
        <v>228</v>
      </c>
      <c r="B228" t="e">
        <f>VLOOKUP(C228,Entries!$A$2:$B$500,2,FALSE)</f>
        <v>#N/A</v>
      </c>
      <c r="C228" s="13"/>
      <c r="D228" s="13"/>
      <c r="E228" s="13"/>
      <c r="F228" s="16">
        <f aca="true" t="shared" si="9" ref="F228:F250">0.000011574*(D228*60+E228)</f>
        <v>0</v>
      </c>
    </row>
    <row r="229" spans="1:6" ht="12.75">
      <c r="A229" s="1">
        <v>229</v>
      </c>
      <c r="B229" t="e">
        <f>VLOOKUP(C229,Entries!$A$2:$B$500,2,FALSE)</f>
        <v>#N/A</v>
      </c>
      <c r="C229" s="13"/>
      <c r="D229" s="13"/>
      <c r="E229" s="13"/>
      <c r="F229" s="16">
        <f t="shared" si="9"/>
        <v>0</v>
      </c>
    </row>
    <row r="230" spans="1:6" ht="12.75">
      <c r="A230" s="1">
        <v>230</v>
      </c>
      <c r="B230" t="e">
        <f>VLOOKUP(C230,Entries!$A$2:$B$500,2,FALSE)</f>
        <v>#N/A</v>
      </c>
      <c r="C230" s="13"/>
      <c r="D230" s="13"/>
      <c r="E230" s="13"/>
      <c r="F230" s="16">
        <f t="shared" si="9"/>
        <v>0</v>
      </c>
    </row>
    <row r="231" spans="1:6" ht="12.75">
      <c r="A231" s="1">
        <v>231</v>
      </c>
      <c r="B231" t="e">
        <f>VLOOKUP(C231,Entries!$A$2:$B$500,2,FALSE)</f>
        <v>#N/A</v>
      </c>
      <c r="C231" s="13"/>
      <c r="D231" s="13"/>
      <c r="E231" s="13"/>
      <c r="F231" s="16">
        <f t="shared" si="9"/>
        <v>0</v>
      </c>
    </row>
    <row r="232" spans="1:6" ht="12.75">
      <c r="A232" s="1">
        <v>232</v>
      </c>
      <c r="B232" t="e">
        <f>VLOOKUP(C232,Entries!$A$2:$B$500,2,FALSE)</f>
        <v>#N/A</v>
      </c>
      <c r="C232" s="13"/>
      <c r="D232" s="13"/>
      <c r="E232" s="13"/>
      <c r="F232" s="16">
        <f t="shared" si="9"/>
        <v>0</v>
      </c>
    </row>
    <row r="233" spans="1:6" ht="12.75">
      <c r="A233" s="1">
        <v>233</v>
      </c>
      <c r="B233" t="e">
        <f>VLOOKUP(C233,Entries!$A$2:$B$500,2,FALSE)</f>
        <v>#N/A</v>
      </c>
      <c r="C233" s="13"/>
      <c r="D233" s="13"/>
      <c r="E233" s="13"/>
      <c r="F233" s="16">
        <f t="shared" si="9"/>
        <v>0</v>
      </c>
    </row>
    <row r="234" spans="1:6" ht="12.75">
      <c r="A234" s="1">
        <v>234</v>
      </c>
      <c r="B234" t="e">
        <f>VLOOKUP(C234,Entries!$A$2:$B$500,2,FALSE)</f>
        <v>#N/A</v>
      </c>
      <c r="C234" s="13"/>
      <c r="D234" s="13"/>
      <c r="E234" s="13"/>
      <c r="F234" s="16">
        <f t="shared" si="9"/>
        <v>0</v>
      </c>
    </row>
    <row r="235" spans="1:6" ht="12.75">
      <c r="A235" s="1">
        <v>235</v>
      </c>
      <c r="B235" t="e">
        <f>VLOOKUP(C235,Entries!$A$2:$B$500,2,FALSE)</f>
        <v>#N/A</v>
      </c>
      <c r="C235" s="13"/>
      <c r="D235" s="13"/>
      <c r="E235" s="13"/>
      <c r="F235" s="16">
        <f t="shared" si="9"/>
        <v>0</v>
      </c>
    </row>
    <row r="236" spans="1:6" ht="12.75">
      <c r="A236" s="1">
        <v>236</v>
      </c>
      <c r="B236" t="e">
        <f>VLOOKUP(C236,Entries!$A$2:$B$500,2,FALSE)</f>
        <v>#N/A</v>
      </c>
      <c r="C236" s="13"/>
      <c r="D236" s="13"/>
      <c r="E236" s="13"/>
      <c r="F236" s="16">
        <f t="shared" si="9"/>
        <v>0</v>
      </c>
    </row>
    <row r="237" spans="1:6" ht="12.75">
      <c r="A237" s="1">
        <v>237</v>
      </c>
      <c r="B237" t="e">
        <f>VLOOKUP(C237,Entries!$A$2:$B$500,2,FALSE)</f>
        <v>#N/A</v>
      </c>
      <c r="C237" s="13"/>
      <c r="D237" s="13"/>
      <c r="E237" s="13"/>
      <c r="F237" s="16">
        <f t="shared" si="9"/>
        <v>0</v>
      </c>
    </row>
    <row r="238" spans="1:6" ht="12.75">
      <c r="A238" s="1">
        <v>238</v>
      </c>
      <c r="B238" t="e">
        <f>VLOOKUP(C238,Entries!$A$2:$B$500,2,FALSE)</f>
        <v>#N/A</v>
      </c>
      <c r="C238" s="13"/>
      <c r="D238" s="13"/>
      <c r="E238" s="13"/>
      <c r="F238" s="16">
        <f t="shared" si="9"/>
        <v>0</v>
      </c>
    </row>
    <row r="239" spans="1:6" ht="12.75">
      <c r="A239" s="1">
        <v>239</v>
      </c>
      <c r="B239" t="e">
        <f>VLOOKUP(C239,Entries!$A$2:$B$500,2,FALSE)</f>
        <v>#N/A</v>
      </c>
      <c r="C239" s="13"/>
      <c r="D239" s="13"/>
      <c r="E239" s="13"/>
      <c r="F239" s="16">
        <f t="shared" si="9"/>
        <v>0</v>
      </c>
    </row>
    <row r="240" spans="1:6" ht="12.75">
      <c r="A240" s="1">
        <v>240</v>
      </c>
      <c r="B240" t="e">
        <f>VLOOKUP(C240,Entries!$A$2:$B$500,2,FALSE)</f>
        <v>#N/A</v>
      </c>
      <c r="C240" s="13"/>
      <c r="D240" s="13"/>
      <c r="E240" s="13"/>
      <c r="F240" s="16">
        <f t="shared" si="9"/>
        <v>0</v>
      </c>
    </row>
    <row r="241" spans="1:6" ht="12.75">
      <c r="A241" s="1">
        <v>241</v>
      </c>
      <c r="B241" t="e">
        <f>VLOOKUP(C241,Entries!$A$2:$B$500,2,FALSE)</f>
        <v>#N/A</v>
      </c>
      <c r="C241" s="13"/>
      <c r="D241" s="13"/>
      <c r="E241" s="13"/>
      <c r="F241" s="16">
        <f t="shared" si="9"/>
        <v>0</v>
      </c>
    </row>
    <row r="242" spans="1:6" ht="12.75">
      <c r="A242" s="1">
        <v>242</v>
      </c>
      <c r="B242" t="e">
        <f>VLOOKUP(C242,Entries!$A$2:$B$500,2,FALSE)</f>
        <v>#N/A</v>
      </c>
      <c r="C242" s="13"/>
      <c r="D242" s="13"/>
      <c r="E242" s="13"/>
      <c r="F242" s="16">
        <f t="shared" si="9"/>
        <v>0</v>
      </c>
    </row>
    <row r="243" spans="1:6" ht="12.75">
      <c r="A243" s="1">
        <v>243</v>
      </c>
      <c r="B243" t="e">
        <f>VLOOKUP(C243,Entries!$A$2:$B$500,2,FALSE)</f>
        <v>#N/A</v>
      </c>
      <c r="C243" s="13"/>
      <c r="D243" s="13"/>
      <c r="E243" s="13"/>
      <c r="F243" s="16">
        <f t="shared" si="9"/>
        <v>0</v>
      </c>
    </row>
    <row r="244" spans="1:6" ht="12.75">
      <c r="A244" s="1">
        <v>244</v>
      </c>
      <c r="B244" t="e">
        <f>VLOOKUP(C244,Entries!$A$2:$B$500,2,FALSE)</f>
        <v>#N/A</v>
      </c>
      <c r="C244" s="13"/>
      <c r="D244" s="13"/>
      <c r="E244" s="13"/>
      <c r="F244" s="16">
        <f t="shared" si="9"/>
        <v>0</v>
      </c>
    </row>
    <row r="245" spans="1:6" ht="12.75">
      <c r="A245" s="1">
        <v>245</v>
      </c>
      <c r="B245" t="e">
        <f>VLOOKUP(C245,Entries!$A$2:$B$500,2,FALSE)</f>
        <v>#N/A</v>
      </c>
      <c r="C245" s="13"/>
      <c r="D245" s="13"/>
      <c r="E245" s="13"/>
      <c r="F245" s="16">
        <f t="shared" si="9"/>
        <v>0</v>
      </c>
    </row>
    <row r="246" spans="1:6" ht="12.75">
      <c r="A246" s="1">
        <v>246</v>
      </c>
      <c r="B246" t="e">
        <f>VLOOKUP(C246,Entries!$A$2:$B$500,2,FALSE)</f>
        <v>#N/A</v>
      </c>
      <c r="C246" s="13"/>
      <c r="D246" s="13"/>
      <c r="E246" s="13"/>
      <c r="F246" s="16">
        <f t="shared" si="9"/>
        <v>0</v>
      </c>
    </row>
    <row r="247" spans="1:6" ht="12.75">
      <c r="A247" s="1">
        <v>247</v>
      </c>
      <c r="B247" t="e">
        <f>VLOOKUP(C247,Entries!$A$2:$B$500,2,FALSE)</f>
        <v>#N/A</v>
      </c>
      <c r="C247" s="13"/>
      <c r="D247" s="13"/>
      <c r="E247" s="13"/>
      <c r="F247" s="16">
        <f t="shared" si="9"/>
        <v>0</v>
      </c>
    </row>
    <row r="248" spans="1:6" ht="12.75">
      <c r="A248" s="1">
        <v>248</v>
      </c>
      <c r="B248" t="e">
        <f>VLOOKUP(C248,Entries!$A$2:$B$500,2,FALSE)</f>
        <v>#N/A</v>
      </c>
      <c r="C248" s="13"/>
      <c r="D248" s="13"/>
      <c r="E248" s="13"/>
      <c r="F248" s="16">
        <f t="shared" si="9"/>
        <v>0</v>
      </c>
    </row>
    <row r="249" spans="1:6" ht="12.75">
      <c r="A249" s="1">
        <v>249</v>
      </c>
      <c r="B249" t="e">
        <f>VLOOKUP(C249,Entries!$A$2:$B$500,2,FALSE)</f>
        <v>#N/A</v>
      </c>
      <c r="C249" s="13"/>
      <c r="D249" s="13"/>
      <c r="E249" s="13"/>
      <c r="F249" s="16">
        <f t="shared" si="9"/>
        <v>0</v>
      </c>
    </row>
    <row r="250" spans="1:6" ht="12.75">
      <c r="A250" s="1">
        <v>250</v>
      </c>
      <c r="B250" t="e">
        <f>VLOOKUP(C250,Entries!$A$2:$B$500,2,FALSE)</f>
        <v>#N/A</v>
      </c>
      <c r="C250" s="13"/>
      <c r="D250" s="13"/>
      <c r="E250" s="13"/>
      <c r="F250" s="16">
        <f t="shared" si="9"/>
        <v>0</v>
      </c>
    </row>
    <row r="251" spans="1:6" ht="12.75">
      <c r="A251" s="1">
        <v>251</v>
      </c>
      <c r="B251" t="e">
        <f>VLOOKUP(C251,Entries!$A$2:$B$500,2,FALSE)</f>
        <v>#N/A</v>
      </c>
      <c r="C251" s="13"/>
      <c r="D251" s="13"/>
      <c r="E251" s="13"/>
      <c r="F251" s="16">
        <f aca="true" t="shared" si="10" ref="F251:F300">0.000011574*(D251*60+E251)</f>
        <v>0</v>
      </c>
    </row>
    <row r="252" spans="1:6" ht="12.75">
      <c r="A252" s="1">
        <v>252</v>
      </c>
      <c r="B252" t="e">
        <f>VLOOKUP(C252,Entries!$A$2:$B$500,2,FALSE)</f>
        <v>#N/A</v>
      </c>
      <c r="C252" s="13"/>
      <c r="D252" s="13"/>
      <c r="E252" s="13"/>
      <c r="F252" s="16">
        <f t="shared" si="10"/>
        <v>0</v>
      </c>
    </row>
    <row r="253" spans="1:6" ht="12.75">
      <c r="A253" s="1">
        <v>253</v>
      </c>
      <c r="B253" t="e">
        <f>VLOOKUP(C253,Entries!$A$2:$B$500,2,FALSE)</f>
        <v>#N/A</v>
      </c>
      <c r="C253" s="13"/>
      <c r="D253" s="13"/>
      <c r="E253" s="13"/>
      <c r="F253" s="16">
        <f t="shared" si="10"/>
        <v>0</v>
      </c>
    </row>
    <row r="254" spans="1:6" ht="12.75">
      <c r="A254" s="1">
        <v>254</v>
      </c>
      <c r="B254" t="e">
        <f>VLOOKUP(C254,Entries!$A$2:$B$500,2,FALSE)</f>
        <v>#N/A</v>
      </c>
      <c r="C254" s="13"/>
      <c r="D254" s="13"/>
      <c r="E254" s="13"/>
      <c r="F254" s="16">
        <f t="shared" si="10"/>
        <v>0</v>
      </c>
    </row>
    <row r="255" spans="1:6" ht="12.75">
      <c r="A255" s="1">
        <v>255</v>
      </c>
      <c r="B255" t="e">
        <f>VLOOKUP(C255,Entries!$A$2:$B$500,2,FALSE)</f>
        <v>#N/A</v>
      </c>
      <c r="C255" s="13"/>
      <c r="D255" s="13"/>
      <c r="E255" s="13"/>
      <c r="F255" s="16">
        <f t="shared" si="10"/>
        <v>0</v>
      </c>
    </row>
    <row r="256" spans="1:6" ht="12.75">
      <c r="A256" s="1">
        <v>256</v>
      </c>
      <c r="B256" t="e">
        <f>VLOOKUP(C256,Entries!$A$2:$B$500,2,FALSE)</f>
        <v>#N/A</v>
      </c>
      <c r="C256" s="13"/>
      <c r="D256" s="13"/>
      <c r="E256" s="13"/>
      <c r="F256" s="16">
        <f t="shared" si="10"/>
        <v>0</v>
      </c>
    </row>
    <row r="257" spans="1:6" ht="12.75">
      <c r="A257" s="1">
        <v>257</v>
      </c>
      <c r="B257" t="e">
        <f>VLOOKUP(C257,Entries!$A$2:$B$500,2,FALSE)</f>
        <v>#N/A</v>
      </c>
      <c r="C257" s="13"/>
      <c r="D257" s="13"/>
      <c r="E257" s="13"/>
      <c r="F257" s="16">
        <f t="shared" si="10"/>
        <v>0</v>
      </c>
    </row>
    <row r="258" spans="1:6" ht="12.75">
      <c r="A258" s="1">
        <v>258</v>
      </c>
      <c r="B258" t="e">
        <f>VLOOKUP(C258,Entries!$A$2:$B$500,2,FALSE)</f>
        <v>#N/A</v>
      </c>
      <c r="C258" s="13"/>
      <c r="D258" s="13"/>
      <c r="E258" s="13"/>
      <c r="F258" s="16">
        <f t="shared" si="10"/>
        <v>0</v>
      </c>
    </row>
    <row r="259" spans="1:6" ht="12.75">
      <c r="A259" s="1">
        <v>259</v>
      </c>
      <c r="B259" t="e">
        <f>VLOOKUP(C259,Entries!$A$2:$B$500,2,FALSE)</f>
        <v>#N/A</v>
      </c>
      <c r="C259" s="13"/>
      <c r="D259" s="13"/>
      <c r="E259" s="13"/>
      <c r="F259" s="16">
        <f t="shared" si="10"/>
        <v>0</v>
      </c>
    </row>
    <row r="260" spans="1:6" ht="12.75">
      <c r="A260" s="1">
        <v>260</v>
      </c>
      <c r="B260" t="e">
        <f>VLOOKUP(C260,Entries!$A$2:$B$500,2,FALSE)</f>
        <v>#N/A</v>
      </c>
      <c r="C260" s="13"/>
      <c r="D260" s="13"/>
      <c r="E260" s="13"/>
      <c r="F260" s="16">
        <f t="shared" si="10"/>
        <v>0</v>
      </c>
    </row>
    <row r="261" spans="1:6" ht="12.75">
      <c r="A261" s="1">
        <v>261</v>
      </c>
      <c r="B261" t="e">
        <f>VLOOKUP(C261,Entries!$A$2:$B$500,2,FALSE)</f>
        <v>#N/A</v>
      </c>
      <c r="C261" s="13"/>
      <c r="D261" s="13"/>
      <c r="E261" s="13"/>
      <c r="F261" s="16">
        <f t="shared" si="10"/>
        <v>0</v>
      </c>
    </row>
    <row r="262" spans="1:6" ht="12.75">
      <c r="A262" s="1">
        <v>262</v>
      </c>
      <c r="B262" t="e">
        <f>VLOOKUP(C262,Entries!$A$2:$B$500,2,FALSE)</f>
        <v>#N/A</v>
      </c>
      <c r="C262" s="13"/>
      <c r="D262" s="13"/>
      <c r="E262" s="13"/>
      <c r="F262" s="16">
        <f t="shared" si="10"/>
        <v>0</v>
      </c>
    </row>
    <row r="263" spans="1:6" ht="12.75">
      <c r="A263" s="1">
        <v>263</v>
      </c>
      <c r="B263" t="e">
        <f>VLOOKUP(C263,Entries!$A$2:$B$500,2,FALSE)</f>
        <v>#N/A</v>
      </c>
      <c r="C263" s="13"/>
      <c r="D263" s="13"/>
      <c r="E263" s="13"/>
      <c r="F263" s="16">
        <f t="shared" si="10"/>
        <v>0</v>
      </c>
    </row>
    <row r="264" spans="1:6" ht="12.75">
      <c r="A264" s="1">
        <v>264</v>
      </c>
      <c r="B264" t="e">
        <f>VLOOKUP(C264,Entries!$A$2:$B$500,2,FALSE)</f>
        <v>#N/A</v>
      </c>
      <c r="C264" s="13"/>
      <c r="D264" s="13"/>
      <c r="E264" s="13"/>
      <c r="F264" s="16">
        <f t="shared" si="10"/>
        <v>0</v>
      </c>
    </row>
    <row r="265" spans="1:6" ht="12.75">
      <c r="A265" s="1">
        <v>265</v>
      </c>
      <c r="B265" t="e">
        <f>VLOOKUP(C265,Entries!$A$2:$B$500,2,FALSE)</f>
        <v>#N/A</v>
      </c>
      <c r="C265" s="13"/>
      <c r="D265" s="13"/>
      <c r="E265" s="13"/>
      <c r="F265" s="16">
        <f t="shared" si="10"/>
        <v>0</v>
      </c>
    </row>
    <row r="266" spans="1:6" ht="12.75">
      <c r="A266" s="1">
        <v>266</v>
      </c>
      <c r="B266" t="e">
        <f>VLOOKUP(C266,Entries!$A$2:$B$500,2,FALSE)</f>
        <v>#N/A</v>
      </c>
      <c r="C266" s="13"/>
      <c r="D266" s="13"/>
      <c r="E266" s="13"/>
      <c r="F266" s="16">
        <f t="shared" si="10"/>
        <v>0</v>
      </c>
    </row>
    <row r="267" spans="1:6" ht="12.75">
      <c r="A267" s="1">
        <v>267</v>
      </c>
      <c r="B267" t="e">
        <f>VLOOKUP(C267,Entries!$A$2:$B$500,2,FALSE)</f>
        <v>#N/A</v>
      </c>
      <c r="C267" s="13"/>
      <c r="D267" s="13"/>
      <c r="E267" s="13"/>
      <c r="F267" s="16">
        <f t="shared" si="10"/>
        <v>0</v>
      </c>
    </row>
    <row r="268" spans="1:6" ht="12.75">
      <c r="A268" s="1">
        <v>268</v>
      </c>
      <c r="B268" t="e">
        <f>VLOOKUP(C268,Entries!$A$2:$B$500,2,FALSE)</f>
        <v>#N/A</v>
      </c>
      <c r="C268" s="13"/>
      <c r="D268" s="13"/>
      <c r="E268" s="13"/>
      <c r="F268" s="16">
        <f t="shared" si="10"/>
        <v>0</v>
      </c>
    </row>
    <row r="269" spans="1:6" ht="12.75">
      <c r="A269" s="1">
        <v>269</v>
      </c>
      <c r="B269" t="e">
        <f>VLOOKUP(C269,Entries!$A$2:$B$500,2,FALSE)</f>
        <v>#N/A</v>
      </c>
      <c r="C269" s="13"/>
      <c r="D269" s="13"/>
      <c r="E269" s="13"/>
      <c r="F269" s="16">
        <f t="shared" si="10"/>
        <v>0</v>
      </c>
    </row>
    <row r="270" spans="1:6" ht="12.75">
      <c r="A270" s="1">
        <v>270</v>
      </c>
      <c r="B270" t="e">
        <f>VLOOKUP(C270,Entries!$A$2:$B$500,2,FALSE)</f>
        <v>#N/A</v>
      </c>
      <c r="C270" s="13"/>
      <c r="D270" s="13"/>
      <c r="E270" s="13"/>
      <c r="F270" s="16">
        <f t="shared" si="10"/>
        <v>0</v>
      </c>
    </row>
    <row r="271" spans="1:6" ht="12.75">
      <c r="A271" s="1">
        <v>271</v>
      </c>
      <c r="B271" t="e">
        <f>VLOOKUP(C271,Entries!$A$2:$B$500,2,FALSE)</f>
        <v>#N/A</v>
      </c>
      <c r="C271" s="13"/>
      <c r="D271" s="13"/>
      <c r="E271" s="13"/>
      <c r="F271" s="16">
        <f t="shared" si="10"/>
        <v>0</v>
      </c>
    </row>
    <row r="272" spans="1:6" ht="12.75">
      <c r="A272" s="1">
        <v>272</v>
      </c>
      <c r="B272" t="e">
        <f>VLOOKUP(C272,Entries!$A$2:$B$500,2,FALSE)</f>
        <v>#N/A</v>
      </c>
      <c r="C272" s="13"/>
      <c r="D272" s="13"/>
      <c r="E272" s="13"/>
      <c r="F272" s="16">
        <f t="shared" si="10"/>
        <v>0</v>
      </c>
    </row>
    <row r="273" spans="1:6" ht="12.75">
      <c r="A273" s="1">
        <v>273</v>
      </c>
      <c r="B273" t="e">
        <f>VLOOKUP(C273,Entries!$A$2:$B$500,2,FALSE)</f>
        <v>#N/A</v>
      </c>
      <c r="C273" s="13"/>
      <c r="D273" s="13"/>
      <c r="E273" s="13"/>
      <c r="F273" s="16">
        <f t="shared" si="10"/>
        <v>0</v>
      </c>
    </row>
    <row r="274" spans="1:6" ht="12.75">
      <c r="A274" s="1">
        <v>274</v>
      </c>
      <c r="B274" t="e">
        <f>VLOOKUP(C274,Entries!$A$2:$B$500,2,FALSE)</f>
        <v>#N/A</v>
      </c>
      <c r="C274" s="13"/>
      <c r="D274" s="13"/>
      <c r="E274" s="13"/>
      <c r="F274" s="16">
        <f t="shared" si="10"/>
        <v>0</v>
      </c>
    </row>
    <row r="275" spans="1:6" ht="12.75">
      <c r="A275" s="1">
        <v>275</v>
      </c>
      <c r="B275" t="e">
        <f>VLOOKUP(C275,Entries!$A$2:$B$500,2,FALSE)</f>
        <v>#N/A</v>
      </c>
      <c r="C275" s="13"/>
      <c r="D275" s="13"/>
      <c r="E275" s="13"/>
      <c r="F275" s="16">
        <f t="shared" si="10"/>
        <v>0</v>
      </c>
    </row>
    <row r="276" spans="1:6" ht="12.75">
      <c r="A276" s="1">
        <v>276</v>
      </c>
      <c r="B276" t="e">
        <f>VLOOKUP(C276,Entries!$A$2:$B$500,2,FALSE)</f>
        <v>#N/A</v>
      </c>
      <c r="C276" s="13"/>
      <c r="D276" s="13"/>
      <c r="E276" s="13"/>
      <c r="F276" s="16">
        <f t="shared" si="10"/>
        <v>0</v>
      </c>
    </row>
    <row r="277" spans="1:6" ht="12.75">
      <c r="A277" s="1">
        <v>277</v>
      </c>
      <c r="B277" t="e">
        <f>VLOOKUP(C277,Entries!$A$2:$B$500,2,FALSE)</f>
        <v>#N/A</v>
      </c>
      <c r="C277" s="13"/>
      <c r="D277" s="13"/>
      <c r="E277" s="13"/>
      <c r="F277" s="16">
        <f t="shared" si="10"/>
        <v>0</v>
      </c>
    </row>
    <row r="278" spans="1:6" ht="12.75">
      <c r="A278" s="1">
        <v>278</v>
      </c>
      <c r="B278" t="e">
        <f>VLOOKUP(C278,Entries!$A$2:$B$500,2,FALSE)</f>
        <v>#N/A</v>
      </c>
      <c r="C278" s="13"/>
      <c r="D278" s="13"/>
      <c r="E278" s="13"/>
      <c r="F278" s="16">
        <f t="shared" si="10"/>
        <v>0</v>
      </c>
    </row>
    <row r="279" spans="1:6" ht="12.75">
      <c r="A279" s="1">
        <v>279</v>
      </c>
      <c r="B279" t="e">
        <f>VLOOKUP(C279,Entries!$A$2:$B$500,2,FALSE)</f>
        <v>#N/A</v>
      </c>
      <c r="C279" s="13"/>
      <c r="D279" s="13"/>
      <c r="E279" s="13"/>
      <c r="F279" s="16">
        <f t="shared" si="10"/>
        <v>0</v>
      </c>
    </row>
    <row r="280" spans="1:6" ht="12.75">
      <c r="A280" s="1">
        <v>280</v>
      </c>
      <c r="B280" t="e">
        <f>VLOOKUP(C280,Entries!$A$2:$B$500,2,FALSE)</f>
        <v>#N/A</v>
      </c>
      <c r="C280" s="13"/>
      <c r="D280" s="13"/>
      <c r="E280" s="13"/>
      <c r="F280" s="16">
        <f t="shared" si="10"/>
        <v>0</v>
      </c>
    </row>
    <row r="281" spans="1:6" ht="12.75">
      <c r="A281" s="1">
        <v>281</v>
      </c>
      <c r="B281" t="e">
        <f>VLOOKUP(C281,Entries!$A$2:$B$500,2,FALSE)</f>
        <v>#N/A</v>
      </c>
      <c r="C281" s="13"/>
      <c r="D281" s="13"/>
      <c r="E281" s="13"/>
      <c r="F281" s="16">
        <f t="shared" si="10"/>
        <v>0</v>
      </c>
    </row>
    <row r="282" spans="1:6" ht="12.75">
      <c r="A282" s="1">
        <v>282</v>
      </c>
      <c r="B282" t="e">
        <f>VLOOKUP(C282,Entries!$A$2:$B$500,2,FALSE)</f>
        <v>#N/A</v>
      </c>
      <c r="C282" s="13"/>
      <c r="D282" s="13"/>
      <c r="E282" s="13"/>
      <c r="F282" s="16">
        <f t="shared" si="10"/>
        <v>0</v>
      </c>
    </row>
    <row r="283" spans="1:6" ht="12.75">
      <c r="A283" s="1">
        <v>283</v>
      </c>
      <c r="B283" t="e">
        <f>VLOOKUP(C283,Entries!$A$2:$B$500,2,FALSE)</f>
        <v>#N/A</v>
      </c>
      <c r="C283" s="13"/>
      <c r="D283" s="13"/>
      <c r="E283" s="13"/>
      <c r="F283" s="16">
        <f t="shared" si="10"/>
        <v>0</v>
      </c>
    </row>
    <row r="284" spans="1:6" ht="12.75">
      <c r="A284" s="1">
        <v>284</v>
      </c>
      <c r="B284" t="e">
        <f>VLOOKUP(C284,Entries!$A$2:$B$500,2,FALSE)</f>
        <v>#N/A</v>
      </c>
      <c r="C284" s="13"/>
      <c r="D284" s="13"/>
      <c r="E284" s="13"/>
      <c r="F284" s="16">
        <f t="shared" si="10"/>
        <v>0</v>
      </c>
    </row>
    <row r="285" spans="1:6" ht="12.75">
      <c r="A285" s="1">
        <v>285</v>
      </c>
      <c r="B285" t="e">
        <f>VLOOKUP(C285,Entries!$A$2:$B$500,2,FALSE)</f>
        <v>#N/A</v>
      </c>
      <c r="C285" s="13"/>
      <c r="D285" s="13"/>
      <c r="E285" s="13"/>
      <c r="F285" s="16">
        <f t="shared" si="10"/>
        <v>0</v>
      </c>
    </row>
    <row r="286" spans="1:6" ht="12.75">
      <c r="A286" s="1">
        <v>286</v>
      </c>
      <c r="B286" t="e">
        <f>VLOOKUP(C286,Entries!$A$2:$B$500,2,FALSE)</f>
        <v>#N/A</v>
      </c>
      <c r="C286" s="13"/>
      <c r="D286" s="13"/>
      <c r="E286" s="13"/>
      <c r="F286" s="16">
        <f t="shared" si="10"/>
        <v>0</v>
      </c>
    </row>
    <row r="287" spans="1:6" ht="12.75">
      <c r="A287" s="1">
        <v>287</v>
      </c>
      <c r="B287" t="e">
        <f>VLOOKUP(C287,Entries!$A$2:$B$500,2,FALSE)</f>
        <v>#N/A</v>
      </c>
      <c r="C287" s="13"/>
      <c r="D287" s="13"/>
      <c r="E287" s="13"/>
      <c r="F287" s="16">
        <f t="shared" si="10"/>
        <v>0</v>
      </c>
    </row>
    <row r="288" spans="1:6" ht="12.75">
      <c r="A288" s="1">
        <v>288</v>
      </c>
      <c r="B288" t="e">
        <f>VLOOKUP(C288,Entries!$A$2:$B$500,2,FALSE)</f>
        <v>#N/A</v>
      </c>
      <c r="C288" s="13"/>
      <c r="D288" s="13"/>
      <c r="E288" s="13"/>
      <c r="F288" s="16">
        <f t="shared" si="10"/>
        <v>0</v>
      </c>
    </row>
    <row r="289" spans="1:6" ht="12.75">
      <c r="A289" s="1">
        <v>289</v>
      </c>
      <c r="B289" t="e">
        <f>VLOOKUP(C289,Entries!$A$2:$B$500,2,FALSE)</f>
        <v>#N/A</v>
      </c>
      <c r="C289" s="13"/>
      <c r="D289" s="13"/>
      <c r="E289" s="13"/>
      <c r="F289" s="16">
        <f t="shared" si="10"/>
        <v>0</v>
      </c>
    </row>
    <row r="290" spans="1:6" ht="12.75">
      <c r="A290" s="1">
        <v>290</v>
      </c>
      <c r="B290" t="e">
        <f>VLOOKUP(C290,Entries!$A$2:$B$500,2,FALSE)</f>
        <v>#N/A</v>
      </c>
      <c r="C290" s="13"/>
      <c r="D290" s="13"/>
      <c r="E290" s="13"/>
      <c r="F290" s="16">
        <f t="shared" si="10"/>
        <v>0</v>
      </c>
    </row>
    <row r="291" spans="1:6" ht="12.75">
      <c r="A291" s="1">
        <v>291</v>
      </c>
      <c r="B291" t="e">
        <f>VLOOKUP(C291,Entries!$A$2:$B$500,2,FALSE)</f>
        <v>#N/A</v>
      </c>
      <c r="C291" s="13"/>
      <c r="D291" s="13"/>
      <c r="E291" s="13"/>
      <c r="F291" s="16">
        <f t="shared" si="10"/>
        <v>0</v>
      </c>
    </row>
    <row r="292" spans="1:6" ht="12.75">
      <c r="A292" s="1">
        <v>292</v>
      </c>
      <c r="B292" t="e">
        <f>VLOOKUP(C292,Entries!$A$2:$B$500,2,FALSE)</f>
        <v>#N/A</v>
      </c>
      <c r="C292" s="13"/>
      <c r="D292" s="13"/>
      <c r="E292" s="13"/>
      <c r="F292" s="16">
        <f t="shared" si="10"/>
        <v>0</v>
      </c>
    </row>
    <row r="293" spans="1:6" ht="12.75">
      <c r="A293" s="1">
        <v>293</v>
      </c>
      <c r="B293" t="e">
        <f>VLOOKUP(C293,Entries!$A$2:$B$500,2,FALSE)</f>
        <v>#N/A</v>
      </c>
      <c r="C293" s="13"/>
      <c r="D293" s="13"/>
      <c r="E293" s="13"/>
      <c r="F293" s="16">
        <f t="shared" si="10"/>
        <v>0</v>
      </c>
    </row>
    <row r="294" spans="1:6" ht="12.75">
      <c r="A294" s="1">
        <v>294</v>
      </c>
      <c r="B294" t="e">
        <f>VLOOKUP(C294,Entries!$A$2:$B$500,2,FALSE)</f>
        <v>#N/A</v>
      </c>
      <c r="C294" s="13"/>
      <c r="D294" s="13"/>
      <c r="E294" s="13"/>
      <c r="F294" s="16">
        <f t="shared" si="10"/>
        <v>0</v>
      </c>
    </row>
    <row r="295" spans="1:6" ht="12.75">
      <c r="A295" s="1">
        <v>295</v>
      </c>
      <c r="B295" t="e">
        <f>VLOOKUP(C295,Entries!$A$2:$B$500,2,FALSE)</f>
        <v>#N/A</v>
      </c>
      <c r="C295" s="13"/>
      <c r="D295" s="13"/>
      <c r="E295" s="13"/>
      <c r="F295" s="16">
        <f t="shared" si="10"/>
        <v>0</v>
      </c>
    </row>
    <row r="296" spans="1:6" ht="12.75">
      <c r="A296" s="1">
        <v>296</v>
      </c>
      <c r="B296" t="e">
        <f>VLOOKUP(C296,Entries!$A$2:$B$500,2,FALSE)</f>
        <v>#N/A</v>
      </c>
      <c r="C296" s="13"/>
      <c r="D296" s="13"/>
      <c r="E296" s="13"/>
      <c r="F296" s="16">
        <f t="shared" si="10"/>
        <v>0</v>
      </c>
    </row>
    <row r="297" spans="1:6" ht="12.75">
      <c r="A297" s="1">
        <v>297</v>
      </c>
      <c r="B297" t="e">
        <f>VLOOKUP(C297,Entries!$A$2:$B$500,2,FALSE)</f>
        <v>#N/A</v>
      </c>
      <c r="C297" s="13"/>
      <c r="D297" s="13"/>
      <c r="E297" s="13"/>
      <c r="F297" s="16">
        <f t="shared" si="10"/>
        <v>0</v>
      </c>
    </row>
    <row r="298" spans="1:6" ht="12.75">
      <c r="A298" s="1">
        <v>298</v>
      </c>
      <c r="B298" t="e">
        <f>VLOOKUP(C298,Entries!$A$2:$B$500,2,FALSE)</f>
        <v>#N/A</v>
      </c>
      <c r="C298" s="13"/>
      <c r="D298" s="13"/>
      <c r="E298" s="13"/>
      <c r="F298" s="16">
        <f t="shared" si="10"/>
        <v>0</v>
      </c>
    </row>
    <row r="299" spans="1:6" ht="12.75">
      <c r="A299" s="1">
        <v>299</v>
      </c>
      <c r="B299" t="e">
        <f>VLOOKUP(C299,Entries!$A$2:$B$500,2,FALSE)</f>
        <v>#N/A</v>
      </c>
      <c r="C299" s="13"/>
      <c r="D299" s="13"/>
      <c r="E299" s="13"/>
      <c r="F299" s="16">
        <f t="shared" si="10"/>
        <v>0</v>
      </c>
    </row>
    <row r="300" spans="1:6" ht="12.75">
      <c r="A300" s="1">
        <v>300</v>
      </c>
      <c r="B300" t="e">
        <f>VLOOKUP(C300,Entries!$A$2:$B$500,2,FALSE)</f>
        <v>#N/A</v>
      </c>
      <c r="C300" s="13"/>
      <c r="D300" s="13"/>
      <c r="E300" s="13"/>
      <c r="F300" s="16">
        <f t="shared" si="10"/>
        <v>0</v>
      </c>
    </row>
    <row r="301" spans="1:6" ht="12.75">
      <c r="A301" s="1">
        <v>301</v>
      </c>
      <c r="B301" t="e">
        <f>VLOOKUP(C301,Entries!$A$2:$B$500,2,FALSE)</f>
        <v>#N/A</v>
      </c>
      <c r="C301" s="13"/>
      <c r="D301" s="13"/>
      <c r="E301" s="13"/>
      <c r="F301" s="16">
        <f>0.000011574*(D301*60+E301)</f>
        <v>0</v>
      </c>
    </row>
    <row r="302" spans="1:6" ht="12.75">
      <c r="A302" s="1">
        <v>302</v>
      </c>
      <c r="B302" t="e">
        <f>VLOOKUP(C302,Entries!$A$2:$B$500,2,FALSE)</f>
        <v>#N/A</v>
      </c>
      <c r="C302" s="13"/>
      <c r="D302" s="13"/>
      <c r="E302" s="13"/>
      <c r="F302" s="16">
        <f>0.000011574*(D302*60+E302)</f>
        <v>0</v>
      </c>
    </row>
    <row r="303" spans="1:6" ht="12.75">
      <c r="A303" s="1">
        <v>303</v>
      </c>
      <c r="B303" t="e">
        <f>VLOOKUP(C303,Entries!$A$2:$B$500,2,FALSE)</f>
        <v>#N/A</v>
      </c>
      <c r="C303" s="13"/>
      <c r="D303" s="13"/>
      <c r="E303" s="13"/>
      <c r="F303" s="16">
        <f>0.000011574*(D303*60+E303)</f>
        <v>0</v>
      </c>
    </row>
    <row r="304" spans="1:6" ht="12.75">
      <c r="A304" s="1">
        <v>304</v>
      </c>
      <c r="B304" t="e">
        <f>VLOOKUP(C304,Entries!$A$2:$B$500,2,FALSE)</f>
        <v>#N/A</v>
      </c>
      <c r="C304" s="13"/>
      <c r="D304" s="13"/>
      <c r="E304" s="13"/>
      <c r="F304" s="16">
        <f>0.000011574*(D304*60+E304)</f>
        <v>0</v>
      </c>
    </row>
    <row r="305" spans="1:6" ht="12.75">
      <c r="A305" s="1">
        <v>305</v>
      </c>
      <c r="B305" t="e">
        <f>VLOOKUP(C305,Entries!$A$2:$B$500,2,FALSE)</f>
        <v>#N/A</v>
      </c>
      <c r="C305" s="13"/>
      <c r="D305" s="13"/>
      <c r="E305" s="13"/>
      <c r="F305" s="16">
        <f>0.000011574*(D305*60+E305)</f>
        <v>0</v>
      </c>
    </row>
    <row r="306" spans="1:6" ht="12.75">
      <c r="A306" s="1">
        <v>306</v>
      </c>
      <c r="B306" t="e">
        <f>VLOOKUP(C306,Entries!$A$2:$B$500,2,FALSE)</f>
        <v>#N/A</v>
      </c>
      <c r="C306" s="13"/>
      <c r="D306" s="13"/>
      <c r="E306" s="13"/>
      <c r="F306" s="16">
        <f aca="true" t="shared" si="11" ref="F306:F369">0.000011574*(D306*60+E306)</f>
        <v>0</v>
      </c>
    </row>
    <row r="307" spans="1:6" ht="12.75">
      <c r="A307" s="1">
        <v>307</v>
      </c>
      <c r="B307" t="e">
        <f>VLOOKUP(C307,Entries!$A$2:$B$500,2,FALSE)</f>
        <v>#N/A</v>
      </c>
      <c r="C307" s="13"/>
      <c r="D307" s="13"/>
      <c r="E307" s="13"/>
      <c r="F307" s="16">
        <f t="shared" si="11"/>
        <v>0</v>
      </c>
    </row>
    <row r="308" spans="1:6" ht="12.75">
      <c r="A308" s="1">
        <v>308</v>
      </c>
      <c r="B308" t="e">
        <f>VLOOKUP(C308,Entries!$A$2:$B$500,2,FALSE)</f>
        <v>#N/A</v>
      </c>
      <c r="C308" s="13"/>
      <c r="D308" s="13"/>
      <c r="E308" s="13"/>
      <c r="F308" s="16">
        <f t="shared" si="11"/>
        <v>0</v>
      </c>
    </row>
    <row r="309" spans="1:6" ht="12.75">
      <c r="A309" s="1">
        <v>309</v>
      </c>
      <c r="B309" t="e">
        <f>VLOOKUP(C309,Entries!$A$2:$B$500,2,FALSE)</f>
        <v>#N/A</v>
      </c>
      <c r="C309" s="13"/>
      <c r="D309" s="13"/>
      <c r="E309" s="13"/>
      <c r="F309" s="16">
        <f t="shared" si="11"/>
        <v>0</v>
      </c>
    </row>
    <row r="310" spans="1:6" ht="12.75">
      <c r="A310" s="1">
        <v>310</v>
      </c>
      <c r="B310" t="e">
        <f>VLOOKUP(C310,Entries!$A$2:$B$500,2,FALSE)</f>
        <v>#N/A</v>
      </c>
      <c r="C310" s="13"/>
      <c r="D310" s="13"/>
      <c r="E310" s="13"/>
      <c r="F310" s="16">
        <f t="shared" si="11"/>
        <v>0</v>
      </c>
    </row>
    <row r="311" spans="1:6" ht="12.75">
      <c r="A311" s="1">
        <v>311</v>
      </c>
      <c r="B311" t="e">
        <f>VLOOKUP(C311,Entries!$A$2:$B$500,2,FALSE)</f>
        <v>#N/A</v>
      </c>
      <c r="C311" s="13"/>
      <c r="D311" s="13"/>
      <c r="E311" s="13"/>
      <c r="F311" s="16">
        <f t="shared" si="11"/>
        <v>0</v>
      </c>
    </row>
    <row r="312" spans="1:6" ht="12.75">
      <c r="A312" s="1">
        <v>312</v>
      </c>
      <c r="B312" t="e">
        <f>VLOOKUP(C312,Entries!$A$2:$B$500,2,FALSE)</f>
        <v>#N/A</v>
      </c>
      <c r="C312" s="13"/>
      <c r="D312" s="13"/>
      <c r="E312" s="13"/>
      <c r="F312" s="16">
        <f t="shared" si="11"/>
        <v>0</v>
      </c>
    </row>
    <row r="313" spans="1:6" ht="12.75">
      <c r="A313" s="1">
        <v>313</v>
      </c>
      <c r="B313" t="e">
        <f>VLOOKUP(C313,Entries!$A$2:$B$500,2,FALSE)</f>
        <v>#N/A</v>
      </c>
      <c r="C313" s="13"/>
      <c r="D313" s="13"/>
      <c r="E313" s="13"/>
      <c r="F313" s="16">
        <f t="shared" si="11"/>
        <v>0</v>
      </c>
    </row>
    <row r="314" spans="1:6" ht="12.75">
      <c r="A314" s="1">
        <v>314</v>
      </c>
      <c r="B314" t="e">
        <f>VLOOKUP(C314,Entries!$A$2:$B$500,2,FALSE)</f>
        <v>#N/A</v>
      </c>
      <c r="C314" s="13"/>
      <c r="D314" s="13"/>
      <c r="E314" s="13"/>
      <c r="F314" s="16">
        <f t="shared" si="11"/>
        <v>0</v>
      </c>
    </row>
    <row r="315" spans="1:6" ht="12.75">
      <c r="A315" s="1">
        <v>315</v>
      </c>
      <c r="B315" t="e">
        <f>VLOOKUP(C315,Entries!$A$2:$B$500,2,FALSE)</f>
        <v>#N/A</v>
      </c>
      <c r="C315" s="13"/>
      <c r="D315" s="13"/>
      <c r="E315" s="13"/>
      <c r="F315" s="16">
        <f t="shared" si="11"/>
        <v>0</v>
      </c>
    </row>
    <row r="316" spans="1:6" ht="12.75">
      <c r="A316" s="1">
        <v>316</v>
      </c>
      <c r="B316" t="e">
        <f>VLOOKUP(C316,Entries!$A$2:$B$500,2,FALSE)</f>
        <v>#N/A</v>
      </c>
      <c r="C316" s="13"/>
      <c r="D316" s="13"/>
      <c r="E316" s="13"/>
      <c r="F316" s="16">
        <f t="shared" si="11"/>
        <v>0</v>
      </c>
    </row>
    <row r="317" spans="1:6" ht="12.75">
      <c r="A317" s="1">
        <v>317</v>
      </c>
      <c r="B317" t="e">
        <f>VLOOKUP(C317,Entries!$A$2:$B$500,2,FALSE)</f>
        <v>#N/A</v>
      </c>
      <c r="C317" s="13"/>
      <c r="D317" s="13"/>
      <c r="E317" s="13"/>
      <c r="F317" s="16">
        <f t="shared" si="11"/>
        <v>0</v>
      </c>
    </row>
    <row r="318" spans="1:6" ht="12.75">
      <c r="A318" s="1">
        <v>318</v>
      </c>
      <c r="B318" t="e">
        <f>VLOOKUP(C318,Entries!$A$2:$B$500,2,FALSE)</f>
        <v>#N/A</v>
      </c>
      <c r="C318" s="13"/>
      <c r="D318" s="13"/>
      <c r="E318" s="13"/>
      <c r="F318" s="16">
        <f t="shared" si="11"/>
        <v>0</v>
      </c>
    </row>
    <row r="319" spans="1:6" ht="12.75">
      <c r="A319" s="1">
        <v>319</v>
      </c>
      <c r="B319" t="e">
        <f>VLOOKUP(C319,Entries!$A$2:$B$500,2,FALSE)</f>
        <v>#N/A</v>
      </c>
      <c r="C319" s="13"/>
      <c r="D319" s="13"/>
      <c r="E319" s="13"/>
      <c r="F319" s="16">
        <f t="shared" si="11"/>
        <v>0</v>
      </c>
    </row>
    <row r="320" spans="1:6" ht="12.75">
      <c r="A320" s="1">
        <v>320</v>
      </c>
      <c r="B320" t="e">
        <f>VLOOKUP(C320,Entries!$A$2:$B$500,2,FALSE)</f>
        <v>#N/A</v>
      </c>
      <c r="C320" s="13"/>
      <c r="D320" s="13"/>
      <c r="E320" s="13"/>
      <c r="F320" s="16">
        <f t="shared" si="11"/>
        <v>0</v>
      </c>
    </row>
    <row r="321" spans="1:6" ht="12.75">
      <c r="A321" s="1">
        <v>321</v>
      </c>
      <c r="B321" t="e">
        <f>VLOOKUP(C321,Entries!$A$2:$B$500,2,FALSE)</f>
        <v>#N/A</v>
      </c>
      <c r="C321" s="13"/>
      <c r="D321" s="13"/>
      <c r="E321" s="13"/>
      <c r="F321" s="16">
        <f t="shared" si="11"/>
        <v>0</v>
      </c>
    </row>
    <row r="322" spans="1:6" ht="12.75">
      <c r="A322" s="1">
        <v>322</v>
      </c>
      <c r="B322" t="e">
        <f>VLOOKUP(C322,Entries!$A$2:$B$500,2,FALSE)</f>
        <v>#N/A</v>
      </c>
      <c r="C322" s="13"/>
      <c r="D322" s="13"/>
      <c r="E322" s="13"/>
      <c r="F322" s="16">
        <f t="shared" si="11"/>
        <v>0</v>
      </c>
    </row>
    <row r="323" spans="1:6" ht="12.75">
      <c r="A323" s="1">
        <v>323</v>
      </c>
      <c r="B323" t="e">
        <f>VLOOKUP(C323,Entries!$A$2:$B$500,2,FALSE)</f>
        <v>#N/A</v>
      </c>
      <c r="C323" s="13"/>
      <c r="D323" s="13"/>
      <c r="E323" s="13"/>
      <c r="F323" s="16">
        <f t="shared" si="11"/>
        <v>0</v>
      </c>
    </row>
    <row r="324" spans="1:6" ht="12.75">
      <c r="A324" s="1">
        <v>324</v>
      </c>
      <c r="B324" t="e">
        <f>VLOOKUP(C324,Entries!$A$2:$B$500,2,FALSE)</f>
        <v>#N/A</v>
      </c>
      <c r="C324" s="13"/>
      <c r="D324" s="13"/>
      <c r="E324" s="13"/>
      <c r="F324" s="16">
        <f t="shared" si="11"/>
        <v>0</v>
      </c>
    </row>
    <row r="325" spans="1:6" ht="12.75">
      <c r="A325" s="1">
        <v>325</v>
      </c>
      <c r="B325" t="e">
        <f>VLOOKUP(C325,Entries!$A$2:$B$500,2,FALSE)</f>
        <v>#N/A</v>
      </c>
      <c r="C325" s="13"/>
      <c r="D325" s="13"/>
      <c r="E325" s="13"/>
      <c r="F325" s="16">
        <f t="shared" si="11"/>
        <v>0</v>
      </c>
    </row>
    <row r="326" spans="1:6" ht="12.75">
      <c r="A326" s="1">
        <v>326</v>
      </c>
      <c r="B326" t="e">
        <f>VLOOKUP(C326,Entries!$A$2:$B$500,2,FALSE)</f>
        <v>#N/A</v>
      </c>
      <c r="C326" s="13"/>
      <c r="D326" s="13"/>
      <c r="E326" s="13"/>
      <c r="F326" s="16">
        <f t="shared" si="11"/>
        <v>0</v>
      </c>
    </row>
    <row r="327" spans="1:6" ht="12.75">
      <c r="A327" s="1">
        <v>327</v>
      </c>
      <c r="B327" t="e">
        <f>VLOOKUP(C327,Entries!$A$2:$B$500,2,FALSE)</f>
        <v>#N/A</v>
      </c>
      <c r="C327" s="13"/>
      <c r="D327" s="13"/>
      <c r="E327" s="13"/>
      <c r="F327" s="16">
        <f t="shared" si="11"/>
        <v>0</v>
      </c>
    </row>
    <row r="328" spans="1:6" ht="12.75">
      <c r="A328" s="1">
        <v>328</v>
      </c>
      <c r="B328" t="e">
        <f>VLOOKUP(C328,Entries!$A$2:$B$500,2,FALSE)</f>
        <v>#N/A</v>
      </c>
      <c r="C328" s="13"/>
      <c r="D328" s="13"/>
      <c r="E328" s="13"/>
      <c r="F328" s="16">
        <f t="shared" si="11"/>
        <v>0</v>
      </c>
    </row>
    <row r="329" spans="1:6" ht="12.75">
      <c r="A329" s="1">
        <v>329</v>
      </c>
      <c r="B329" t="e">
        <f>VLOOKUP(C329,Entries!$A$2:$B$500,2,FALSE)</f>
        <v>#N/A</v>
      </c>
      <c r="C329" s="13"/>
      <c r="D329" s="13"/>
      <c r="E329" s="13"/>
      <c r="F329" s="16">
        <f t="shared" si="11"/>
        <v>0</v>
      </c>
    </row>
    <row r="330" spans="1:6" ht="12.75">
      <c r="A330" s="1">
        <v>330</v>
      </c>
      <c r="B330" t="e">
        <f>VLOOKUP(C330,Entries!$A$2:$B$500,2,FALSE)</f>
        <v>#N/A</v>
      </c>
      <c r="C330" s="13"/>
      <c r="D330" s="13"/>
      <c r="E330" s="13"/>
      <c r="F330" s="16">
        <f t="shared" si="11"/>
        <v>0</v>
      </c>
    </row>
    <row r="331" spans="1:6" ht="12.75">
      <c r="A331" s="1">
        <v>331</v>
      </c>
      <c r="B331" t="e">
        <f>VLOOKUP(C331,Entries!$A$2:$B$500,2,FALSE)</f>
        <v>#N/A</v>
      </c>
      <c r="C331" s="13"/>
      <c r="D331" s="13"/>
      <c r="E331" s="13"/>
      <c r="F331" s="16">
        <f t="shared" si="11"/>
        <v>0</v>
      </c>
    </row>
    <row r="332" spans="1:6" ht="12.75">
      <c r="A332" s="1">
        <v>332</v>
      </c>
      <c r="B332" t="e">
        <f>VLOOKUP(C332,Entries!$A$2:$B$500,2,FALSE)</f>
        <v>#N/A</v>
      </c>
      <c r="C332" s="13"/>
      <c r="D332" s="13"/>
      <c r="E332" s="13"/>
      <c r="F332" s="16">
        <f t="shared" si="11"/>
        <v>0</v>
      </c>
    </row>
    <row r="333" spans="1:6" ht="12.75">
      <c r="A333" s="1">
        <v>333</v>
      </c>
      <c r="B333" t="e">
        <f>VLOOKUP(C333,Entries!$A$2:$B$500,2,FALSE)</f>
        <v>#N/A</v>
      </c>
      <c r="C333" s="13"/>
      <c r="D333" s="13"/>
      <c r="E333" s="13"/>
      <c r="F333" s="16">
        <f t="shared" si="11"/>
        <v>0</v>
      </c>
    </row>
    <row r="334" spans="1:6" ht="12.75">
      <c r="A334" s="1">
        <v>334</v>
      </c>
      <c r="B334" t="e">
        <f>VLOOKUP(C334,Entries!$A$2:$B$500,2,FALSE)</f>
        <v>#N/A</v>
      </c>
      <c r="C334" s="13"/>
      <c r="D334" s="13"/>
      <c r="E334" s="13"/>
      <c r="F334" s="16">
        <f t="shared" si="11"/>
        <v>0</v>
      </c>
    </row>
    <row r="335" spans="1:6" ht="12.75">
      <c r="A335" s="1">
        <v>335</v>
      </c>
      <c r="B335" t="e">
        <f>VLOOKUP(C335,Entries!$A$2:$B$500,2,FALSE)</f>
        <v>#N/A</v>
      </c>
      <c r="C335" s="13"/>
      <c r="D335" s="13"/>
      <c r="E335" s="13"/>
      <c r="F335" s="16">
        <f t="shared" si="11"/>
        <v>0</v>
      </c>
    </row>
    <row r="336" spans="1:6" ht="12.75">
      <c r="A336" s="1">
        <v>336</v>
      </c>
      <c r="B336" t="e">
        <f>VLOOKUP(C336,Entries!$A$2:$B$500,2,FALSE)</f>
        <v>#N/A</v>
      </c>
      <c r="C336" s="13"/>
      <c r="D336" s="13"/>
      <c r="E336" s="13"/>
      <c r="F336" s="16">
        <f t="shared" si="11"/>
        <v>0</v>
      </c>
    </row>
    <row r="337" spans="1:6" ht="12.75">
      <c r="A337" s="1">
        <v>337</v>
      </c>
      <c r="B337" t="e">
        <f>VLOOKUP(C337,Entries!$A$2:$B$500,2,FALSE)</f>
        <v>#N/A</v>
      </c>
      <c r="C337" s="13"/>
      <c r="D337" s="13"/>
      <c r="E337" s="13"/>
      <c r="F337" s="16">
        <f t="shared" si="11"/>
        <v>0</v>
      </c>
    </row>
    <row r="338" spans="1:6" ht="12.75">
      <c r="A338" s="1">
        <v>338</v>
      </c>
      <c r="B338" t="e">
        <f>VLOOKUP(C338,Entries!$A$2:$B$500,2,FALSE)</f>
        <v>#N/A</v>
      </c>
      <c r="C338" s="13"/>
      <c r="D338" s="13"/>
      <c r="E338" s="13"/>
      <c r="F338" s="16">
        <f t="shared" si="11"/>
        <v>0</v>
      </c>
    </row>
    <row r="339" spans="1:6" ht="12.75">
      <c r="A339" s="1">
        <v>339</v>
      </c>
      <c r="B339" t="e">
        <f>VLOOKUP(C339,Entries!$A$2:$B$500,2,FALSE)</f>
        <v>#N/A</v>
      </c>
      <c r="C339" s="13"/>
      <c r="D339" s="13"/>
      <c r="E339" s="13"/>
      <c r="F339" s="16">
        <f t="shared" si="11"/>
        <v>0</v>
      </c>
    </row>
    <row r="340" spans="1:6" ht="12.75">
      <c r="A340" s="1">
        <v>340</v>
      </c>
      <c r="B340" t="e">
        <f>VLOOKUP(C340,Entries!$A$2:$B$500,2,FALSE)</f>
        <v>#N/A</v>
      </c>
      <c r="C340" s="13"/>
      <c r="D340" s="13"/>
      <c r="E340" s="13"/>
      <c r="F340" s="16">
        <f t="shared" si="11"/>
        <v>0</v>
      </c>
    </row>
    <row r="341" spans="1:6" ht="12.75">
      <c r="A341" s="1">
        <v>341</v>
      </c>
      <c r="B341" t="e">
        <f>VLOOKUP(C341,Entries!$A$2:$B$500,2,FALSE)</f>
        <v>#N/A</v>
      </c>
      <c r="C341" s="13"/>
      <c r="D341" s="13"/>
      <c r="E341" s="13"/>
      <c r="F341" s="16">
        <f t="shared" si="11"/>
        <v>0</v>
      </c>
    </row>
    <row r="342" spans="1:6" ht="12.75">
      <c r="A342" s="1">
        <v>342</v>
      </c>
      <c r="B342" t="e">
        <f>VLOOKUP(C342,Entries!$A$2:$B$500,2,FALSE)</f>
        <v>#N/A</v>
      </c>
      <c r="C342" s="13"/>
      <c r="D342" s="13"/>
      <c r="E342" s="13"/>
      <c r="F342" s="16">
        <f t="shared" si="11"/>
        <v>0</v>
      </c>
    </row>
    <row r="343" spans="1:6" ht="12.75">
      <c r="A343" s="1">
        <v>343</v>
      </c>
      <c r="B343" t="e">
        <f>VLOOKUP(C343,Entries!$A$2:$B$500,2,FALSE)</f>
        <v>#N/A</v>
      </c>
      <c r="C343" s="13"/>
      <c r="D343" s="13"/>
      <c r="E343" s="13"/>
      <c r="F343" s="16">
        <f t="shared" si="11"/>
        <v>0</v>
      </c>
    </row>
    <row r="344" spans="1:6" ht="12.75">
      <c r="A344" s="1">
        <v>344</v>
      </c>
      <c r="B344" t="e">
        <f>VLOOKUP(C344,Entries!$A$2:$B$500,2,FALSE)</f>
        <v>#N/A</v>
      </c>
      <c r="C344" s="13"/>
      <c r="D344" s="13"/>
      <c r="E344" s="13"/>
      <c r="F344" s="16">
        <f t="shared" si="11"/>
        <v>0</v>
      </c>
    </row>
    <row r="345" spans="1:6" ht="12.75">
      <c r="A345" s="1">
        <v>345</v>
      </c>
      <c r="B345" t="e">
        <f>VLOOKUP(C345,Entries!$A$2:$B$500,2,FALSE)</f>
        <v>#N/A</v>
      </c>
      <c r="C345" s="13"/>
      <c r="D345" s="13"/>
      <c r="E345" s="13"/>
      <c r="F345" s="16">
        <f t="shared" si="11"/>
        <v>0</v>
      </c>
    </row>
    <row r="346" spans="1:6" ht="12.75">
      <c r="A346" s="1">
        <v>346</v>
      </c>
      <c r="B346" t="e">
        <f>VLOOKUP(C346,Entries!$A$2:$B$500,2,FALSE)</f>
        <v>#N/A</v>
      </c>
      <c r="C346" s="13"/>
      <c r="D346" s="13"/>
      <c r="E346" s="13"/>
      <c r="F346" s="16">
        <f t="shared" si="11"/>
        <v>0</v>
      </c>
    </row>
    <row r="347" spans="1:6" ht="12.75">
      <c r="A347" s="1">
        <v>347</v>
      </c>
      <c r="B347" t="e">
        <f>VLOOKUP(C347,Entries!$A$2:$B$500,2,FALSE)</f>
        <v>#N/A</v>
      </c>
      <c r="C347" s="13"/>
      <c r="D347" s="13"/>
      <c r="E347" s="13"/>
      <c r="F347" s="16">
        <f t="shared" si="11"/>
        <v>0</v>
      </c>
    </row>
    <row r="348" spans="1:6" ht="12.75">
      <c r="A348" s="1">
        <v>348</v>
      </c>
      <c r="B348" t="e">
        <f>VLOOKUP(C348,Entries!$A$2:$B$500,2,FALSE)</f>
        <v>#N/A</v>
      </c>
      <c r="C348" s="13"/>
      <c r="D348" s="13"/>
      <c r="E348" s="13"/>
      <c r="F348" s="16">
        <f t="shared" si="11"/>
        <v>0</v>
      </c>
    </row>
    <row r="349" spans="1:6" ht="12.75">
      <c r="A349" s="1">
        <v>349</v>
      </c>
      <c r="B349" t="e">
        <f>VLOOKUP(C349,Entries!$A$2:$B$500,2,FALSE)</f>
        <v>#N/A</v>
      </c>
      <c r="C349" s="13"/>
      <c r="D349" s="13"/>
      <c r="E349" s="13"/>
      <c r="F349" s="16">
        <f t="shared" si="11"/>
        <v>0</v>
      </c>
    </row>
    <row r="350" spans="1:6" ht="12.75">
      <c r="A350" s="1">
        <v>350</v>
      </c>
      <c r="B350" t="e">
        <f>VLOOKUP(C350,Entries!$A$2:$B$500,2,FALSE)</f>
        <v>#N/A</v>
      </c>
      <c r="C350" s="13"/>
      <c r="D350" s="13"/>
      <c r="E350" s="13"/>
      <c r="F350" s="16">
        <f t="shared" si="11"/>
        <v>0</v>
      </c>
    </row>
    <row r="351" spans="1:6" ht="12.75">
      <c r="A351" s="1">
        <v>351</v>
      </c>
      <c r="B351" t="e">
        <f>VLOOKUP(C351,Entries!$A$2:$B$500,2,FALSE)</f>
        <v>#N/A</v>
      </c>
      <c r="C351" s="13"/>
      <c r="D351" s="13"/>
      <c r="E351" s="13"/>
      <c r="F351" s="16">
        <f t="shared" si="11"/>
        <v>0</v>
      </c>
    </row>
    <row r="352" spans="1:6" ht="12.75">
      <c r="A352" s="1">
        <v>352</v>
      </c>
      <c r="B352" t="e">
        <f>VLOOKUP(C352,Entries!$A$2:$B$500,2,FALSE)</f>
        <v>#N/A</v>
      </c>
      <c r="C352" s="13"/>
      <c r="D352" s="13"/>
      <c r="E352" s="13"/>
      <c r="F352" s="16">
        <f t="shared" si="11"/>
        <v>0</v>
      </c>
    </row>
    <row r="353" spans="1:6" ht="12.75">
      <c r="A353" s="1">
        <v>353</v>
      </c>
      <c r="B353" t="e">
        <f>VLOOKUP(C353,Entries!$A$2:$B$500,2,FALSE)</f>
        <v>#N/A</v>
      </c>
      <c r="C353" s="13"/>
      <c r="D353" s="13"/>
      <c r="E353" s="13"/>
      <c r="F353" s="16">
        <f t="shared" si="11"/>
        <v>0</v>
      </c>
    </row>
    <row r="354" spans="1:6" ht="12.75">
      <c r="A354" s="1">
        <v>354</v>
      </c>
      <c r="B354" t="e">
        <f>VLOOKUP(C354,Entries!$A$2:$B$500,2,FALSE)</f>
        <v>#N/A</v>
      </c>
      <c r="C354" s="13"/>
      <c r="D354" s="13"/>
      <c r="E354" s="13"/>
      <c r="F354" s="16">
        <f t="shared" si="11"/>
        <v>0</v>
      </c>
    </row>
    <row r="355" spans="1:6" ht="12.75">
      <c r="A355" s="1">
        <v>355</v>
      </c>
      <c r="B355" t="e">
        <f>VLOOKUP(C355,Entries!$A$2:$B$500,2,FALSE)</f>
        <v>#N/A</v>
      </c>
      <c r="C355" s="13"/>
      <c r="D355" s="13"/>
      <c r="E355" s="13"/>
      <c r="F355" s="16">
        <f t="shared" si="11"/>
        <v>0</v>
      </c>
    </row>
    <row r="356" spans="1:6" ht="12.75">
      <c r="A356" s="1">
        <v>356</v>
      </c>
      <c r="B356" t="e">
        <f>VLOOKUP(C356,Entries!$A$2:$B$500,2,FALSE)</f>
        <v>#N/A</v>
      </c>
      <c r="C356" s="13"/>
      <c r="D356" s="13"/>
      <c r="E356" s="13"/>
      <c r="F356" s="16">
        <f t="shared" si="11"/>
        <v>0</v>
      </c>
    </row>
    <row r="357" spans="1:6" ht="12.75">
      <c r="A357" s="1">
        <v>357</v>
      </c>
      <c r="B357" t="e">
        <f>VLOOKUP(C357,Entries!$A$2:$B$500,2,FALSE)</f>
        <v>#N/A</v>
      </c>
      <c r="C357" s="13"/>
      <c r="D357" s="13"/>
      <c r="E357" s="13"/>
      <c r="F357" s="16">
        <f t="shared" si="11"/>
        <v>0</v>
      </c>
    </row>
    <row r="358" spans="1:6" ht="12.75">
      <c r="A358" s="1">
        <v>358</v>
      </c>
      <c r="B358" t="e">
        <f>VLOOKUP(C358,Entries!$A$2:$B$500,2,FALSE)</f>
        <v>#N/A</v>
      </c>
      <c r="C358" s="13"/>
      <c r="D358" s="13"/>
      <c r="E358" s="13"/>
      <c r="F358" s="16">
        <f t="shared" si="11"/>
        <v>0</v>
      </c>
    </row>
    <row r="359" spans="1:6" ht="12.75">
      <c r="A359" s="1">
        <v>359</v>
      </c>
      <c r="B359" t="e">
        <f>VLOOKUP(C359,Entries!$A$2:$B$500,2,FALSE)</f>
        <v>#N/A</v>
      </c>
      <c r="C359" s="13"/>
      <c r="D359" s="13"/>
      <c r="E359" s="13"/>
      <c r="F359" s="16">
        <f t="shared" si="11"/>
        <v>0</v>
      </c>
    </row>
    <row r="360" spans="1:6" ht="12.75">
      <c r="A360" s="1">
        <v>360</v>
      </c>
      <c r="B360" t="e">
        <f>VLOOKUP(C360,Entries!$A$2:$B$500,2,FALSE)</f>
        <v>#N/A</v>
      </c>
      <c r="C360" s="13"/>
      <c r="D360" s="13"/>
      <c r="E360" s="13"/>
      <c r="F360" s="16">
        <f t="shared" si="11"/>
        <v>0</v>
      </c>
    </row>
    <row r="361" spans="1:6" ht="12.75">
      <c r="A361" s="1">
        <v>361</v>
      </c>
      <c r="B361" t="e">
        <f>VLOOKUP(C361,Entries!$A$2:$B$500,2,FALSE)</f>
        <v>#N/A</v>
      </c>
      <c r="C361" s="13"/>
      <c r="D361" s="13"/>
      <c r="E361" s="13"/>
      <c r="F361" s="16">
        <f t="shared" si="11"/>
        <v>0</v>
      </c>
    </row>
    <row r="362" spans="1:6" ht="12.75">
      <c r="A362" s="1">
        <v>362</v>
      </c>
      <c r="B362" t="e">
        <f>VLOOKUP(C362,Entries!$A$2:$B$500,2,FALSE)</f>
        <v>#N/A</v>
      </c>
      <c r="C362" s="13"/>
      <c r="D362" s="13"/>
      <c r="E362" s="13"/>
      <c r="F362" s="16">
        <f t="shared" si="11"/>
        <v>0</v>
      </c>
    </row>
    <row r="363" spans="1:6" ht="12.75">
      <c r="A363" s="1">
        <v>363</v>
      </c>
      <c r="B363" t="e">
        <f>VLOOKUP(C363,Entries!$A$2:$B$500,2,FALSE)</f>
        <v>#N/A</v>
      </c>
      <c r="C363" s="13"/>
      <c r="D363" s="13"/>
      <c r="E363" s="13"/>
      <c r="F363" s="16">
        <f t="shared" si="11"/>
        <v>0</v>
      </c>
    </row>
    <row r="364" spans="1:6" ht="12.75">
      <c r="A364" s="1">
        <v>364</v>
      </c>
      <c r="B364" t="e">
        <f>VLOOKUP(C364,Entries!$A$2:$B$500,2,FALSE)</f>
        <v>#N/A</v>
      </c>
      <c r="C364" s="13"/>
      <c r="D364" s="13"/>
      <c r="E364" s="13"/>
      <c r="F364" s="16">
        <f t="shared" si="11"/>
        <v>0</v>
      </c>
    </row>
    <row r="365" spans="1:6" ht="12.75">
      <c r="A365" s="1">
        <v>365</v>
      </c>
      <c r="B365" t="e">
        <f>VLOOKUP(C365,Entries!$A$2:$B$500,2,FALSE)</f>
        <v>#N/A</v>
      </c>
      <c r="C365" s="13"/>
      <c r="D365" s="13"/>
      <c r="E365" s="13"/>
      <c r="F365" s="16">
        <f t="shared" si="11"/>
        <v>0</v>
      </c>
    </row>
    <row r="366" spans="1:6" ht="12.75">
      <c r="A366" s="1">
        <v>366</v>
      </c>
      <c r="B366" t="e">
        <f>VLOOKUP(C366,Entries!$A$2:$B$500,2,FALSE)</f>
        <v>#N/A</v>
      </c>
      <c r="C366" s="13"/>
      <c r="D366" s="13"/>
      <c r="E366" s="13"/>
      <c r="F366" s="16">
        <f t="shared" si="11"/>
        <v>0</v>
      </c>
    </row>
    <row r="367" spans="1:6" ht="12.75">
      <c r="A367" s="1">
        <v>367</v>
      </c>
      <c r="B367" t="e">
        <f>VLOOKUP(C367,Entries!$A$2:$B$500,2,FALSE)</f>
        <v>#N/A</v>
      </c>
      <c r="C367" s="13"/>
      <c r="D367" s="13"/>
      <c r="E367" s="13"/>
      <c r="F367" s="16">
        <f t="shared" si="11"/>
        <v>0</v>
      </c>
    </row>
    <row r="368" spans="1:6" ht="12.75">
      <c r="A368" s="1">
        <v>368</v>
      </c>
      <c r="B368" t="e">
        <f>VLOOKUP(C368,Entries!$A$2:$B$500,2,FALSE)</f>
        <v>#N/A</v>
      </c>
      <c r="C368" s="13"/>
      <c r="D368" s="13"/>
      <c r="E368" s="13"/>
      <c r="F368" s="16">
        <f t="shared" si="11"/>
        <v>0</v>
      </c>
    </row>
    <row r="369" spans="1:6" ht="12.75">
      <c r="A369" s="1">
        <v>369</v>
      </c>
      <c r="B369" t="e">
        <f>VLOOKUP(C369,Entries!$A$2:$B$500,2,FALSE)</f>
        <v>#N/A</v>
      </c>
      <c r="C369" s="13"/>
      <c r="D369" s="13"/>
      <c r="E369" s="13"/>
      <c r="F369" s="16">
        <f t="shared" si="11"/>
        <v>0</v>
      </c>
    </row>
    <row r="370" spans="1:6" ht="12.75">
      <c r="A370" s="1">
        <v>370</v>
      </c>
      <c r="B370" t="e">
        <f>VLOOKUP(C370,Entries!$A$2:$B$500,2,FALSE)</f>
        <v>#N/A</v>
      </c>
      <c r="C370" s="13"/>
      <c r="D370" s="13"/>
      <c r="E370" s="13"/>
      <c r="F370" s="16">
        <f aca="true" t="shared" si="12" ref="F370:F433">0.000011574*(D370*60+E370)</f>
        <v>0</v>
      </c>
    </row>
    <row r="371" spans="1:6" ht="12.75">
      <c r="A371" s="1">
        <v>371</v>
      </c>
      <c r="B371" t="e">
        <f>VLOOKUP(C371,Entries!$A$2:$B$500,2,FALSE)</f>
        <v>#N/A</v>
      </c>
      <c r="C371" s="13"/>
      <c r="D371" s="13"/>
      <c r="E371" s="13"/>
      <c r="F371" s="16">
        <f t="shared" si="12"/>
        <v>0</v>
      </c>
    </row>
    <row r="372" spans="1:6" ht="12.75">
      <c r="A372" s="1">
        <v>372</v>
      </c>
      <c r="B372" t="e">
        <f>VLOOKUP(C372,Entries!$A$2:$B$500,2,FALSE)</f>
        <v>#N/A</v>
      </c>
      <c r="C372" s="13"/>
      <c r="D372" s="13"/>
      <c r="E372" s="13"/>
      <c r="F372" s="16">
        <f t="shared" si="12"/>
        <v>0</v>
      </c>
    </row>
    <row r="373" spans="1:6" ht="12.75">
      <c r="A373" s="1">
        <v>373</v>
      </c>
      <c r="B373" t="e">
        <f>VLOOKUP(C373,Entries!$A$2:$B$500,2,FALSE)</f>
        <v>#N/A</v>
      </c>
      <c r="C373" s="13"/>
      <c r="D373" s="13"/>
      <c r="E373" s="13"/>
      <c r="F373" s="16">
        <f t="shared" si="12"/>
        <v>0</v>
      </c>
    </row>
    <row r="374" spans="1:6" ht="12.75">
      <c r="A374" s="1">
        <v>374</v>
      </c>
      <c r="B374" t="e">
        <f>VLOOKUP(C374,Entries!$A$2:$B$500,2,FALSE)</f>
        <v>#N/A</v>
      </c>
      <c r="C374" s="13"/>
      <c r="D374" s="13"/>
      <c r="E374" s="13"/>
      <c r="F374" s="16">
        <f t="shared" si="12"/>
        <v>0</v>
      </c>
    </row>
    <row r="375" spans="1:6" ht="12.75">
      <c r="A375" s="1">
        <v>375</v>
      </c>
      <c r="B375" t="e">
        <f>VLOOKUP(C375,Entries!$A$2:$B$500,2,FALSE)</f>
        <v>#N/A</v>
      </c>
      <c r="C375" s="13"/>
      <c r="D375" s="13"/>
      <c r="E375" s="13"/>
      <c r="F375" s="16">
        <f t="shared" si="12"/>
        <v>0</v>
      </c>
    </row>
    <row r="376" spans="1:6" ht="12.75">
      <c r="A376" s="1">
        <v>376</v>
      </c>
      <c r="B376" t="e">
        <f>VLOOKUP(C376,Entries!$A$2:$B$500,2,FALSE)</f>
        <v>#N/A</v>
      </c>
      <c r="C376" s="13"/>
      <c r="D376" s="13"/>
      <c r="E376" s="13"/>
      <c r="F376" s="16">
        <f t="shared" si="12"/>
        <v>0</v>
      </c>
    </row>
    <row r="377" spans="1:6" ht="12.75">
      <c r="A377" s="1">
        <v>377</v>
      </c>
      <c r="B377" t="e">
        <f>VLOOKUP(C377,Entries!$A$2:$B$500,2,FALSE)</f>
        <v>#N/A</v>
      </c>
      <c r="C377" s="13"/>
      <c r="D377" s="13"/>
      <c r="E377" s="13"/>
      <c r="F377" s="16">
        <f t="shared" si="12"/>
        <v>0</v>
      </c>
    </row>
    <row r="378" spans="1:6" ht="12.75">
      <c r="A378" s="1">
        <v>378</v>
      </c>
      <c r="B378" t="e">
        <f>VLOOKUP(C378,Entries!$A$2:$B$500,2,FALSE)</f>
        <v>#N/A</v>
      </c>
      <c r="C378" s="13"/>
      <c r="D378" s="13"/>
      <c r="E378" s="13"/>
      <c r="F378" s="16">
        <f t="shared" si="12"/>
        <v>0</v>
      </c>
    </row>
    <row r="379" spans="1:6" ht="12.75">
      <c r="A379" s="1">
        <v>379</v>
      </c>
      <c r="B379" t="e">
        <f>VLOOKUP(C379,Entries!$A$2:$B$500,2,FALSE)</f>
        <v>#N/A</v>
      </c>
      <c r="C379" s="13"/>
      <c r="D379" s="13"/>
      <c r="E379" s="13"/>
      <c r="F379" s="16">
        <f t="shared" si="12"/>
        <v>0</v>
      </c>
    </row>
    <row r="380" spans="1:6" ht="12.75">
      <c r="A380" s="1">
        <v>380</v>
      </c>
      <c r="B380" t="e">
        <f>VLOOKUP(C380,Entries!$A$2:$B$500,2,FALSE)</f>
        <v>#N/A</v>
      </c>
      <c r="C380" s="13"/>
      <c r="D380" s="13"/>
      <c r="E380" s="13"/>
      <c r="F380" s="16">
        <f t="shared" si="12"/>
        <v>0</v>
      </c>
    </row>
    <row r="381" spans="1:6" ht="12.75">
      <c r="A381" s="1">
        <v>381</v>
      </c>
      <c r="B381" t="e">
        <f>VLOOKUP(C381,Entries!$A$2:$B$500,2,FALSE)</f>
        <v>#N/A</v>
      </c>
      <c r="C381" s="13"/>
      <c r="D381" s="13"/>
      <c r="E381" s="13"/>
      <c r="F381" s="16">
        <f t="shared" si="12"/>
        <v>0</v>
      </c>
    </row>
    <row r="382" spans="1:6" ht="12.75">
      <c r="A382" s="1">
        <v>382</v>
      </c>
      <c r="B382" t="e">
        <f>VLOOKUP(C382,Entries!$A$2:$B$500,2,FALSE)</f>
        <v>#N/A</v>
      </c>
      <c r="C382" s="13"/>
      <c r="D382" s="13"/>
      <c r="E382" s="13"/>
      <c r="F382" s="16">
        <f t="shared" si="12"/>
        <v>0</v>
      </c>
    </row>
    <row r="383" spans="1:6" ht="12.75">
      <c r="A383" s="1">
        <v>383</v>
      </c>
      <c r="B383" t="e">
        <f>VLOOKUP(C383,Entries!$A$2:$B$500,2,FALSE)</f>
        <v>#N/A</v>
      </c>
      <c r="C383" s="13"/>
      <c r="D383" s="13"/>
      <c r="E383" s="13"/>
      <c r="F383" s="16">
        <f t="shared" si="12"/>
        <v>0</v>
      </c>
    </row>
    <row r="384" spans="1:6" ht="12.75">
      <c r="A384" s="1">
        <v>384</v>
      </c>
      <c r="B384" t="e">
        <f>VLOOKUP(C384,Entries!$A$2:$B$500,2,FALSE)</f>
        <v>#N/A</v>
      </c>
      <c r="C384" s="13"/>
      <c r="D384" s="13"/>
      <c r="E384" s="13"/>
      <c r="F384" s="16">
        <f t="shared" si="12"/>
        <v>0</v>
      </c>
    </row>
    <row r="385" spans="1:6" ht="12.75">
      <c r="A385" s="1">
        <v>385</v>
      </c>
      <c r="B385" t="e">
        <f>VLOOKUP(C385,Entries!$A$2:$B$500,2,FALSE)</f>
        <v>#N/A</v>
      </c>
      <c r="C385" s="13"/>
      <c r="D385" s="13"/>
      <c r="E385" s="13"/>
      <c r="F385" s="16">
        <f t="shared" si="12"/>
        <v>0</v>
      </c>
    </row>
    <row r="386" spans="1:6" ht="12.75">
      <c r="A386" s="1">
        <v>386</v>
      </c>
      <c r="B386" t="e">
        <f>VLOOKUP(C386,Entries!$A$2:$B$500,2,FALSE)</f>
        <v>#N/A</v>
      </c>
      <c r="C386" s="13"/>
      <c r="D386" s="13"/>
      <c r="E386" s="13"/>
      <c r="F386" s="16">
        <f t="shared" si="12"/>
        <v>0</v>
      </c>
    </row>
    <row r="387" spans="1:6" ht="12.75">
      <c r="A387" s="1">
        <v>387</v>
      </c>
      <c r="B387" t="e">
        <f>VLOOKUP(C387,Entries!$A$2:$B$500,2,FALSE)</f>
        <v>#N/A</v>
      </c>
      <c r="C387" s="13"/>
      <c r="D387" s="13"/>
      <c r="E387" s="13"/>
      <c r="F387" s="16">
        <f t="shared" si="12"/>
        <v>0</v>
      </c>
    </row>
    <row r="388" spans="1:6" ht="12.75">
      <c r="A388" s="1">
        <v>388</v>
      </c>
      <c r="B388" t="e">
        <f>VLOOKUP(C388,Entries!$A$2:$B$500,2,FALSE)</f>
        <v>#N/A</v>
      </c>
      <c r="C388" s="13"/>
      <c r="D388" s="13"/>
      <c r="E388" s="13"/>
      <c r="F388" s="16">
        <f t="shared" si="12"/>
        <v>0</v>
      </c>
    </row>
    <row r="389" spans="1:6" ht="12.75">
      <c r="A389" s="1">
        <v>389</v>
      </c>
      <c r="B389" t="e">
        <f>VLOOKUP(C389,Entries!$A$2:$B$500,2,FALSE)</f>
        <v>#N/A</v>
      </c>
      <c r="C389" s="13"/>
      <c r="D389" s="13"/>
      <c r="E389" s="13"/>
      <c r="F389" s="16">
        <f t="shared" si="12"/>
        <v>0</v>
      </c>
    </row>
    <row r="390" spans="1:6" ht="12.75">
      <c r="A390" s="1">
        <v>390</v>
      </c>
      <c r="B390" t="e">
        <f>VLOOKUP(C390,Entries!$A$2:$B$500,2,FALSE)</f>
        <v>#N/A</v>
      </c>
      <c r="C390" s="13"/>
      <c r="D390" s="13"/>
      <c r="E390" s="13"/>
      <c r="F390" s="16">
        <f t="shared" si="12"/>
        <v>0</v>
      </c>
    </row>
    <row r="391" spans="1:6" ht="12.75">
      <c r="A391" s="1">
        <v>391</v>
      </c>
      <c r="B391" t="e">
        <f>VLOOKUP(C391,Entries!$A$2:$B$500,2,FALSE)</f>
        <v>#N/A</v>
      </c>
      <c r="C391" s="13"/>
      <c r="D391" s="13"/>
      <c r="E391" s="13"/>
      <c r="F391" s="16">
        <f t="shared" si="12"/>
        <v>0</v>
      </c>
    </row>
    <row r="392" spans="1:6" ht="12.75">
      <c r="A392" s="1">
        <v>392</v>
      </c>
      <c r="B392" t="e">
        <f>VLOOKUP(C392,Entries!$A$2:$B$500,2,FALSE)</f>
        <v>#N/A</v>
      </c>
      <c r="C392" s="13"/>
      <c r="D392" s="13"/>
      <c r="E392" s="13"/>
      <c r="F392" s="16">
        <f t="shared" si="12"/>
        <v>0</v>
      </c>
    </row>
    <row r="393" spans="1:6" ht="12.75">
      <c r="A393" s="1">
        <v>393</v>
      </c>
      <c r="B393" t="e">
        <f>VLOOKUP(C393,Entries!$A$2:$B$500,2,FALSE)</f>
        <v>#N/A</v>
      </c>
      <c r="C393" s="13"/>
      <c r="D393" s="13"/>
      <c r="E393" s="13"/>
      <c r="F393" s="16">
        <f t="shared" si="12"/>
        <v>0</v>
      </c>
    </row>
    <row r="394" spans="1:6" ht="12.75">
      <c r="A394" s="1">
        <v>394</v>
      </c>
      <c r="B394" t="e">
        <f>VLOOKUP(C394,Entries!$A$2:$B$500,2,FALSE)</f>
        <v>#N/A</v>
      </c>
      <c r="C394" s="13"/>
      <c r="D394" s="13"/>
      <c r="E394" s="13"/>
      <c r="F394" s="16">
        <f t="shared" si="12"/>
        <v>0</v>
      </c>
    </row>
    <row r="395" spans="1:6" ht="12.75">
      <c r="A395" s="1">
        <v>395</v>
      </c>
      <c r="B395" t="e">
        <f>VLOOKUP(C395,Entries!$A$2:$B$500,2,FALSE)</f>
        <v>#N/A</v>
      </c>
      <c r="C395" s="13"/>
      <c r="D395" s="13"/>
      <c r="E395" s="13"/>
      <c r="F395" s="16">
        <f t="shared" si="12"/>
        <v>0</v>
      </c>
    </row>
    <row r="396" spans="1:6" ht="12.75">
      <c r="A396" s="1">
        <v>396</v>
      </c>
      <c r="B396" t="e">
        <f>VLOOKUP(C396,Entries!$A$2:$B$500,2,FALSE)</f>
        <v>#N/A</v>
      </c>
      <c r="C396" s="13"/>
      <c r="D396" s="13"/>
      <c r="E396" s="13"/>
      <c r="F396" s="16">
        <f t="shared" si="12"/>
        <v>0</v>
      </c>
    </row>
    <row r="397" spans="1:6" ht="12.75">
      <c r="A397" s="1">
        <v>397</v>
      </c>
      <c r="B397" t="e">
        <f>VLOOKUP(C397,Entries!$A$2:$B$500,2,FALSE)</f>
        <v>#N/A</v>
      </c>
      <c r="C397" s="13"/>
      <c r="D397" s="13"/>
      <c r="E397" s="13"/>
      <c r="F397" s="16">
        <f t="shared" si="12"/>
        <v>0</v>
      </c>
    </row>
    <row r="398" spans="1:6" ht="12.75">
      <c r="A398" s="1">
        <v>398</v>
      </c>
      <c r="B398" t="e">
        <f>VLOOKUP(C398,Entries!$A$2:$B$500,2,FALSE)</f>
        <v>#N/A</v>
      </c>
      <c r="C398" s="13"/>
      <c r="D398" s="13"/>
      <c r="E398" s="13"/>
      <c r="F398" s="16">
        <f t="shared" si="12"/>
        <v>0</v>
      </c>
    </row>
    <row r="399" spans="1:6" ht="12.75">
      <c r="A399" s="1">
        <v>399</v>
      </c>
      <c r="B399" t="e">
        <f>VLOOKUP(C399,Entries!$A$2:$B$500,2,FALSE)</f>
        <v>#N/A</v>
      </c>
      <c r="C399" s="13"/>
      <c r="D399" s="13"/>
      <c r="E399" s="13"/>
      <c r="F399" s="16">
        <f t="shared" si="12"/>
        <v>0</v>
      </c>
    </row>
    <row r="400" spans="1:6" ht="12.75">
      <c r="A400" s="1">
        <v>400</v>
      </c>
      <c r="B400" t="e">
        <f>VLOOKUP(C400,Entries!$A$2:$B$500,2,FALSE)</f>
        <v>#N/A</v>
      </c>
      <c r="C400" s="13"/>
      <c r="D400" s="13"/>
      <c r="E400" s="13"/>
      <c r="F400" s="16">
        <f t="shared" si="12"/>
        <v>0</v>
      </c>
    </row>
    <row r="401" spans="1:6" ht="12.75">
      <c r="A401" s="1">
        <v>401</v>
      </c>
      <c r="B401" t="e">
        <f>VLOOKUP(C401,Entries!$A$2:$B$500,2,FALSE)</f>
        <v>#N/A</v>
      </c>
      <c r="C401" s="13"/>
      <c r="D401" s="13"/>
      <c r="E401" s="13"/>
      <c r="F401" s="16">
        <f t="shared" si="12"/>
        <v>0</v>
      </c>
    </row>
    <row r="402" spans="1:6" ht="12.75">
      <c r="A402" s="1">
        <v>402</v>
      </c>
      <c r="B402" t="e">
        <f>VLOOKUP(C402,Entries!$A$2:$B$500,2,FALSE)</f>
        <v>#N/A</v>
      </c>
      <c r="C402" s="13"/>
      <c r="D402" s="13"/>
      <c r="E402" s="13"/>
      <c r="F402" s="16">
        <f t="shared" si="12"/>
        <v>0</v>
      </c>
    </row>
    <row r="403" spans="1:6" ht="12.75">
      <c r="A403" s="1">
        <v>403</v>
      </c>
      <c r="B403" t="e">
        <f>VLOOKUP(C403,Entries!$A$2:$B$500,2,FALSE)</f>
        <v>#N/A</v>
      </c>
      <c r="C403" s="13"/>
      <c r="D403" s="13"/>
      <c r="E403" s="13"/>
      <c r="F403" s="16">
        <f t="shared" si="12"/>
        <v>0</v>
      </c>
    </row>
    <row r="404" spans="1:6" ht="12.75">
      <c r="A404" s="1">
        <v>404</v>
      </c>
      <c r="B404" t="e">
        <f>VLOOKUP(C404,Entries!$A$2:$B$500,2,FALSE)</f>
        <v>#N/A</v>
      </c>
      <c r="C404" s="13"/>
      <c r="D404" s="13"/>
      <c r="E404" s="13"/>
      <c r="F404" s="16">
        <f t="shared" si="12"/>
        <v>0</v>
      </c>
    </row>
    <row r="405" spans="1:6" ht="12.75">
      <c r="A405" s="1">
        <v>405</v>
      </c>
      <c r="B405" t="e">
        <f>VLOOKUP(C405,Entries!$A$2:$B$500,2,FALSE)</f>
        <v>#N/A</v>
      </c>
      <c r="C405" s="13"/>
      <c r="D405" s="13"/>
      <c r="E405" s="13"/>
      <c r="F405" s="16">
        <f t="shared" si="12"/>
        <v>0</v>
      </c>
    </row>
    <row r="406" spans="1:6" ht="12.75">
      <c r="A406" s="1">
        <v>406</v>
      </c>
      <c r="B406" t="e">
        <f>VLOOKUP(C406,Entries!$A$2:$B$500,2,FALSE)</f>
        <v>#N/A</v>
      </c>
      <c r="C406" s="13"/>
      <c r="D406" s="13"/>
      <c r="E406" s="13"/>
      <c r="F406" s="16">
        <f t="shared" si="12"/>
        <v>0</v>
      </c>
    </row>
    <row r="407" spans="1:6" ht="12.75">
      <c r="A407" s="1">
        <v>407</v>
      </c>
      <c r="B407" t="e">
        <f>VLOOKUP(C407,Entries!$A$2:$B$500,2,FALSE)</f>
        <v>#N/A</v>
      </c>
      <c r="C407" s="13"/>
      <c r="D407" s="13"/>
      <c r="E407" s="13"/>
      <c r="F407" s="16">
        <f t="shared" si="12"/>
        <v>0</v>
      </c>
    </row>
    <row r="408" spans="1:6" ht="12.75">
      <c r="A408" s="1">
        <v>408</v>
      </c>
      <c r="B408" t="e">
        <f>VLOOKUP(C408,Entries!$A$2:$B$500,2,FALSE)</f>
        <v>#N/A</v>
      </c>
      <c r="C408" s="13"/>
      <c r="D408" s="13"/>
      <c r="E408" s="13"/>
      <c r="F408" s="16">
        <f t="shared" si="12"/>
        <v>0</v>
      </c>
    </row>
    <row r="409" spans="1:6" ht="12.75">
      <c r="A409" s="1">
        <v>409</v>
      </c>
      <c r="B409" t="e">
        <f>VLOOKUP(C409,Entries!$A$2:$B$500,2,FALSE)</f>
        <v>#N/A</v>
      </c>
      <c r="C409" s="13"/>
      <c r="D409" s="13"/>
      <c r="E409" s="13"/>
      <c r="F409" s="16">
        <f t="shared" si="12"/>
        <v>0</v>
      </c>
    </row>
    <row r="410" spans="1:6" ht="12.75">
      <c r="A410" s="1">
        <v>410</v>
      </c>
      <c r="B410" t="e">
        <f>VLOOKUP(C410,Entries!$A$2:$B$500,2,FALSE)</f>
        <v>#N/A</v>
      </c>
      <c r="C410" s="13"/>
      <c r="D410" s="13"/>
      <c r="E410" s="13"/>
      <c r="F410" s="16">
        <f t="shared" si="12"/>
        <v>0</v>
      </c>
    </row>
    <row r="411" spans="1:6" ht="12.75">
      <c r="A411" s="1">
        <v>411</v>
      </c>
      <c r="B411" t="e">
        <f>VLOOKUP(C411,Entries!$A$2:$B$500,2,FALSE)</f>
        <v>#N/A</v>
      </c>
      <c r="C411" s="13"/>
      <c r="D411" s="13"/>
      <c r="E411" s="13"/>
      <c r="F411" s="16">
        <f t="shared" si="12"/>
        <v>0</v>
      </c>
    </row>
    <row r="412" spans="1:6" ht="12.75">
      <c r="A412" s="1">
        <v>412</v>
      </c>
      <c r="B412" t="e">
        <f>VLOOKUP(C412,Entries!$A$2:$B$500,2,FALSE)</f>
        <v>#N/A</v>
      </c>
      <c r="C412" s="13"/>
      <c r="D412" s="13"/>
      <c r="E412" s="13"/>
      <c r="F412" s="16">
        <f t="shared" si="12"/>
        <v>0</v>
      </c>
    </row>
    <row r="413" spans="1:6" ht="12.75">
      <c r="A413" s="1">
        <v>413</v>
      </c>
      <c r="B413" t="e">
        <f>VLOOKUP(C413,Entries!$A$2:$B$500,2,FALSE)</f>
        <v>#N/A</v>
      </c>
      <c r="C413" s="13"/>
      <c r="D413" s="13"/>
      <c r="E413" s="13"/>
      <c r="F413" s="16">
        <f t="shared" si="12"/>
        <v>0</v>
      </c>
    </row>
    <row r="414" spans="1:6" ht="12.75">
      <c r="A414" s="1">
        <v>414</v>
      </c>
      <c r="B414" t="e">
        <f>VLOOKUP(C414,Entries!$A$2:$B$500,2,FALSE)</f>
        <v>#N/A</v>
      </c>
      <c r="C414" s="13"/>
      <c r="D414" s="13"/>
      <c r="E414" s="13"/>
      <c r="F414" s="16">
        <f t="shared" si="12"/>
        <v>0</v>
      </c>
    </row>
    <row r="415" spans="1:6" ht="12.75">
      <c r="A415" s="1">
        <v>415</v>
      </c>
      <c r="B415" t="e">
        <f>VLOOKUP(C415,Entries!$A$2:$B$500,2,FALSE)</f>
        <v>#N/A</v>
      </c>
      <c r="C415" s="13"/>
      <c r="D415" s="13"/>
      <c r="E415" s="13"/>
      <c r="F415" s="16">
        <f t="shared" si="12"/>
        <v>0</v>
      </c>
    </row>
    <row r="416" spans="1:6" ht="12.75">
      <c r="A416" s="1">
        <v>416</v>
      </c>
      <c r="B416" t="e">
        <f>VLOOKUP(C416,Entries!$A$2:$B$500,2,FALSE)</f>
        <v>#N/A</v>
      </c>
      <c r="C416" s="13"/>
      <c r="D416" s="13"/>
      <c r="E416" s="13"/>
      <c r="F416" s="16">
        <f t="shared" si="12"/>
        <v>0</v>
      </c>
    </row>
    <row r="417" spans="1:6" ht="12.75">
      <c r="A417" s="1">
        <v>417</v>
      </c>
      <c r="B417" t="e">
        <f>VLOOKUP(C417,Entries!$A$2:$B$500,2,FALSE)</f>
        <v>#N/A</v>
      </c>
      <c r="C417" s="13"/>
      <c r="D417" s="13"/>
      <c r="E417" s="13"/>
      <c r="F417" s="16">
        <f t="shared" si="12"/>
        <v>0</v>
      </c>
    </row>
    <row r="418" spans="1:6" ht="12.75">
      <c r="A418" s="1">
        <v>418</v>
      </c>
      <c r="B418" t="e">
        <f>VLOOKUP(C418,Entries!$A$2:$B$500,2,FALSE)</f>
        <v>#N/A</v>
      </c>
      <c r="C418" s="13"/>
      <c r="D418" s="13"/>
      <c r="E418" s="13"/>
      <c r="F418" s="16">
        <f t="shared" si="12"/>
        <v>0</v>
      </c>
    </row>
    <row r="419" spans="1:6" ht="12.75">
      <c r="A419" s="1">
        <v>419</v>
      </c>
      <c r="B419" t="e">
        <f>VLOOKUP(C419,Entries!$A$2:$B$500,2,FALSE)</f>
        <v>#N/A</v>
      </c>
      <c r="C419" s="13"/>
      <c r="D419" s="13"/>
      <c r="E419" s="13"/>
      <c r="F419" s="16">
        <f t="shared" si="12"/>
        <v>0</v>
      </c>
    </row>
    <row r="420" spans="1:6" ht="12.75">
      <c r="A420" s="1">
        <v>420</v>
      </c>
      <c r="B420" t="e">
        <f>VLOOKUP(C420,Entries!$A$2:$B$500,2,FALSE)</f>
        <v>#N/A</v>
      </c>
      <c r="C420" s="13"/>
      <c r="D420" s="13"/>
      <c r="E420" s="13"/>
      <c r="F420" s="16">
        <f t="shared" si="12"/>
        <v>0</v>
      </c>
    </row>
    <row r="421" spans="1:6" ht="12.75">
      <c r="A421" s="1">
        <v>421</v>
      </c>
      <c r="B421" t="e">
        <f>VLOOKUP(C421,Entries!$A$2:$B$500,2,FALSE)</f>
        <v>#N/A</v>
      </c>
      <c r="C421" s="13"/>
      <c r="D421" s="13"/>
      <c r="E421" s="13"/>
      <c r="F421" s="16">
        <f t="shared" si="12"/>
        <v>0</v>
      </c>
    </row>
    <row r="422" spans="1:6" ht="12.75">
      <c r="A422" s="1">
        <v>422</v>
      </c>
      <c r="B422" t="e">
        <f>VLOOKUP(C422,Entries!$A$2:$B$500,2,FALSE)</f>
        <v>#N/A</v>
      </c>
      <c r="C422" s="13"/>
      <c r="D422" s="13"/>
      <c r="E422" s="13"/>
      <c r="F422" s="16">
        <f t="shared" si="12"/>
        <v>0</v>
      </c>
    </row>
    <row r="423" spans="1:6" ht="12.75">
      <c r="A423" s="1">
        <v>423</v>
      </c>
      <c r="B423" t="e">
        <f>VLOOKUP(C423,Entries!$A$2:$B$500,2,FALSE)</f>
        <v>#N/A</v>
      </c>
      <c r="C423" s="13"/>
      <c r="D423" s="13"/>
      <c r="E423" s="13"/>
      <c r="F423" s="16">
        <f t="shared" si="12"/>
        <v>0</v>
      </c>
    </row>
    <row r="424" spans="1:6" ht="12.75">
      <c r="A424" s="1">
        <v>424</v>
      </c>
      <c r="B424" t="e">
        <f>VLOOKUP(C424,Entries!$A$2:$B$500,2,FALSE)</f>
        <v>#N/A</v>
      </c>
      <c r="C424" s="13"/>
      <c r="D424" s="13"/>
      <c r="E424" s="13"/>
      <c r="F424" s="16">
        <f t="shared" si="12"/>
        <v>0</v>
      </c>
    </row>
    <row r="425" spans="1:6" ht="12.75">
      <c r="A425" s="1">
        <v>425</v>
      </c>
      <c r="B425" t="e">
        <f>VLOOKUP(C425,Entries!$A$2:$B$500,2,FALSE)</f>
        <v>#N/A</v>
      </c>
      <c r="C425" s="13"/>
      <c r="D425" s="13"/>
      <c r="E425" s="13"/>
      <c r="F425" s="16">
        <f t="shared" si="12"/>
        <v>0</v>
      </c>
    </row>
    <row r="426" spans="1:6" ht="12.75">
      <c r="A426" s="1">
        <v>426</v>
      </c>
      <c r="B426" t="e">
        <f>VLOOKUP(C426,Entries!$A$2:$B$500,2,FALSE)</f>
        <v>#N/A</v>
      </c>
      <c r="C426" s="13"/>
      <c r="D426" s="13"/>
      <c r="E426" s="13"/>
      <c r="F426" s="16">
        <f t="shared" si="12"/>
        <v>0</v>
      </c>
    </row>
    <row r="427" spans="1:6" ht="12.75">
      <c r="A427" s="1">
        <v>427</v>
      </c>
      <c r="B427" t="e">
        <f>VLOOKUP(C427,Entries!$A$2:$B$500,2,FALSE)</f>
        <v>#N/A</v>
      </c>
      <c r="C427" s="13"/>
      <c r="D427" s="13"/>
      <c r="E427" s="13"/>
      <c r="F427" s="16">
        <f t="shared" si="12"/>
        <v>0</v>
      </c>
    </row>
    <row r="428" spans="1:6" ht="12.75">
      <c r="A428" s="1">
        <v>428</v>
      </c>
      <c r="B428" t="e">
        <f>VLOOKUP(C428,Entries!$A$2:$B$500,2,FALSE)</f>
        <v>#N/A</v>
      </c>
      <c r="C428" s="13"/>
      <c r="D428" s="13"/>
      <c r="E428" s="13"/>
      <c r="F428" s="16">
        <f t="shared" si="12"/>
        <v>0</v>
      </c>
    </row>
    <row r="429" spans="1:6" ht="12.75">
      <c r="A429" s="1">
        <v>429</v>
      </c>
      <c r="B429" t="e">
        <f>VLOOKUP(C429,Entries!$A$2:$B$500,2,FALSE)</f>
        <v>#N/A</v>
      </c>
      <c r="C429" s="13"/>
      <c r="D429" s="13"/>
      <c r="E429" s="13"/>
      <c r="F429" s="16">
        <f t="shared" si="12"/>
        <v>0</v>
      </c>
    </row>
    <row r="430" spans="1:6" ht="12.75">
      <c r="A430" s="1">
        <v>430</v>
      </c>
      <c r="B430" t="e">
        <f>VLOOKUP(C430,Entries!$A$2:$B$500,2,FALSE)</f>
        <v>#N/A</v>
      </c>
      <c r="C430" s="13"/>
      <c r="D430" s="13"/>
      <c r="E430" s="13"/>
      <c r="F430" s="16">
        <f t="shared" si="12"/>
        <v>0</v>
      </c>
    </row>
    <row r="431" spans="1:6" ht="12.75">
      <c r="A431" s="1">
        <v>431</v>
      </c>
      <c r="B431" t="e">
        <f>VLOOKUP(C431,Entries!$A$2:$B$500,2,FALSE)</f>
        <v>#N/A</v>
      </c>
      <c r="C431" s="13"/>
      <c r="D431" s="13"/>
      <c r="E431" s="13"/>
      <c r="F431" s="16">
        <f t="shared" si="12"/>
        <v>0</v>
      </c>
    </row>
    <row r="432" spans="1:6" ht="12.75">
      <c r="A432" s="1">
        <v>432</v>
      </c>
      <c r="B432" t="e">
        <f>VLOOKUP(C432,Entries!$A$2:$B$500,2,FALSE)</f>
        <v>#N/A</v>
      </c>
      <c r="C432" s="13"/>
      <c r="D432" s="13"/>
      <c r="E432" s="13"/>
      <c r="F432" s="16">
        <f t="shared" si="12"/>
        <v>0</v>
      </c>
    </row>
    <row r="433" spans="1:6" ht="12.75">
      <c r="A433" s="1">
        <v>433</v>
      </c>
      <c r="B433" t="e">
        <f>VLOOKUP(C433,Entries!$A$2:$B$500,2,FALSE)</f>
        <v>#N/A</v>
      </c>
      <c r="C433" s="13"/>
      <c r="D433" s="13"/>
      <c r="E433" s="13"/>
      <c r="F433" s="16">
        <f t="shared" si="12"/>
        <v>0</v>
      </c>
    </row>
    <row r="434" spans="1:6" ht="12.75">
      <c r="A434" s="1">
        <v>434</v>
      </c>
      <c r="B434" t="e">
        <f>VLOOKUP(C434,Entries!$A$2:$B$500,2,FALSE)</f>
        <v>#N/A</v>
      </c>
      <c r="C434" s="13"/>
      <c r="D434" s="13"/>
      <c r="E434" s="13"/>
      <c r="F434" s="16">
        <f aca="true" t="shared" si="13" ref="F434:F497">0.000011574*(D434*60+E434)</f>
        <v>0</v>
      </c>
    </row>
    <row r="435" spans="1:6" ht="12.75">
      <c r="A435" s="1">
        <v>435</v>
      </c>
      <c r="B435" t="e">
        <f>VLOOKUP(C435,Entries!$A$2:$B$500,2,FALSE)</f>
        <v>#N/A</v>
      </c>
      <c r="C435" s="13"/>
      <c r="D435" s="13"/>
      <c r="E435" s="13"/>
      <c r="F435" s="16">
        <f t="shared" si="13"/>
        <v>0</v>
      </c>
    </row>
    <row r="436" spans="1:6" ht="12.75">
      <c r="A436" s="1">
        <v>436</v>
      </c>
      <c r="B436" t="e">
        <f>VLOOKUP(C436,Entries!$A$2:$B$500,2,FALSE)</f>
        <v>#N/A</v>
      </c>
      <c r="C436" s="13"/>
      <c r="D436" s="13"/>
      <c r="E436" s="13"/>
      <c r="F436" s="16">
        <f t="shared" si="13"/>
        <v>0</v>
      </c>
    </row>
    <row r="437" spans="1:6" ht="12.75">
      <c r="A437" s="1">
        <v>437</v>
      </c>
      <c r="B437" t="e">
        <f>VLOOKUP(C437,Entries!$A$2:$B$500,2,FALSE)</f>
        <v>#N/A</v>
      </c>
      <c r="C437" s="13"/>
      <c r="D437" s="13"/>
      <c r="E437" s="13"/>
      <c r="F437" s="16">
        <f t="shared" si="13"/>
        <v>0</v>
      </c>
    </row>
    <row r="438" spans="1:6" ht="12.75">
      <c r="A438" s="1">
        <v>438</v>
      </c>
      <c r="B438" t="e">
        <f>VLOOKUP(C438,Entries!$A$2:$B$500,2,FALSE)</f>
        <v>#N/A</v>
      </c>
      <c r="C438" s="13"/>
      <c r="D438" s="13"/>
      <c r="E438" s="13"/>
      <c r="F438" s="16">
        <f t="shared" si="13"/>
        <v>0</v>
      </c>
    </row>
    <row r="439" spans="1:6" ht="12.75">
      <c r="A439" s="1">
        <v>439</v>
      </c>
      <c r="B439" t="e">
        <f>VLOOKUP(C439,Entries!$A$2:$B$500,2,FALSE)</f>
        <v>#N/A</v>
      </c>
      <c r="C439" s="13"/>
      <c r="D439" s="13"/>
      <c r="E439" s="13"/>
      <c r="F439" s="16">
        <f t="shared" si="13"/>
        <v>0</v>
      </c>
    </row>
    <row r="440" spans="1:6" ht="12.75">
      <c r="A440" s="1">
        <v>440</v>
      </c>
      <c r="B440" t="e">
        <f>VLOOKUP(C440,Entries!$A$2:$B$500,2,FALSE)</f>
        <v>#N/A</v>
      </c>
      <c r="C440" s="13"/>
      <c r="D440" s="13"/>
      <c r="E440" s="13"/>
      <c r="F440" s="16">
        <f t="shared" si="13"/>
        <v>0</v>
      </c>
    </row>
    <row r="441" spans="1:6" ht="12.75">
      <c r="A441" s="1">
        <v>441</v>
      </c>
      <c r="B441" t="e">
        <f>VLOOKUP(C441,Entries!$A$2:$B$500,2,FALSE)</f>
        <v>#N/A</v>
      </c>
      <c r="C441" s="13"/>
      <c r="D441" s="13"/>
      <c r="E441" s="13"/>
      <c r="F441" s="16">
        <f t="shared" si="13"/>
        <v>0</v>
      </c>
    </row>
    <row r="442" spans="1:6" ht="12.75">
      <c r="A442" s="1">
        <v>442</v>
      </c>
      <c r="B442" t="e">
        <f>VLOOKUP(C442,Entries!$A$2:$B$500,2,FALSE)</f>
        <v>#N/A</v>
      </c>
      <c r="C442" s="13"/>
      <c r="D442" s="13"/>
      <c r="E442" s="13"/>
      <c r="F442" s="16">
        <f t="shared" si="13"/>
        <v>0</v>
      </c>
    </row>
    <row r="443" spans="1:6" ht="12.75">
      <c r="A443" s="1">
        <v>443</v>
      </c>
      <c r="B443" t="e">
        <f>VLOOKUP(C443,Entries!$A$2:$B$500,2,FALSE)</f>
        <v>#N/A</v>
      </c>
      <c r="C443" s="13"/>
      <c r="D443" s="13"/>
      <c r="E443" s="13"/>
      <c r="F443" s="16">
        <f t="shared" si="13"/>
        <v>0</v>
      </c>
    </row>
    <row r="444" spans="1:6" ht="12.75">
      <c r="A444" s="1">
        <v>444</v>
      </c>
      <c r="B444" t="e">
        <f>VLOOKUP(C444,Entries!$A$2:$B$500,2,FALSE)</f>
        <v>#N/A</v>
      </c>
      <c r="C444" s="13"/>
      <c r="D444" s="13"/>
      <c r="E444" s="13"/>
      <c r="F444" s="16">
        <f t="shared" si="13"/>
        <v>0</v>
      </c>
    </row>
    <row r="445" spans="1:6" ht="12.75">
      <c r="A445" s="1">
        <v>445</v>
      </c>
      <c r="B445" t="e">
        <f>VLOOKUP(C445,Entries!$A$2:$B$500,2,FALSE)</f>
        <v>#N/A</v>
      </c>
      <c r="C445" s="13"/>
      <c r="D445" s="13"/>
      <c r="E445" s="13"/>
      <c r="F445" s="16">
        <f t="shared" si="13"/>
        <v>0</v>
      </c>
    </row>
    <row r="446" spans="1:6" ht="12.75">
      <c r="A446" s="1">
        <v>446</v>
      </c>
      <c r="B446" t="e">
        <f>VLOOKUP(C446,Entries!$A$2:$B$500,2,FALSE)</f>
        <v>#N/A</v>
      </c>
      <c r="C446" s="13"/>
      <c r="D446" s="13"/>
      <c r="E446" s="13"/>
      <c r="F446" s="16">
        <f t="shared" si="13"/>
        <v>0</v>
      </c>
    </row>
    <row r="447" spans="1:6" ht="12.75">
      <c r="A447" s="1">
        <v>447</v>
      </c>
      <c r="B447" t="e">
        <f>VLOOKUP(C447,Entries!$A$2:$B$500,2,FALSE)</f>
        <v>#N/A</v>
      </c>
      <c r="C447" s="13"/>
      <c r="D447" s="13"/>
      <c r="E447" s="13"/>
      <c r="F447" s="16">
        <f t="shared" si="13"/>
        <v>0</v>
      </c>
    </row>
    <row r="448" spans="1:6" ht="12.75">
      <c r="A448" s="1">
        <v>448</v>
      </c>
      <c r="B448" t="e">
        <f>VLOOKUP(C448,Entries!$A$2:$B$500,2,FALSE)</f>
        <v>#N/A</v>
      </c>
      <c r="C448" s="13"/>
      <c r="D448" s="13"/>
      <c r="E448" s="13"/>
      <c r="F448" s="16">
        <f t="shared" si="13"/>
        <v>0</v>
      </c>
    </row>
    <row r="449" spans="1:6" ht="12.75">
      <c r="A449" s="1">
        <v>449</v>
      </c>
      <c r="B449" t="e">
        <f>VLOOKUP(C449,Entries!$A$2:$B$500,2,FALSE)</f>
        <v>#N/A</v>
      </c>
      <c r="C449" s="13"/>
      <c r="D449" s="13"/>
      <c r="E449" s="13"/>
      <c r="F449" s="16">
        <f t="shared" si="13"/>
        <v>0</v>
      </c>
    </row>
    <row r="450" spans="1:6" ht="12.75">
      <c r="A450" s="1">
        <v>450</v>
      </c>
      <c r="B450" t="e">
        <f>VLOOKUP(C450,Entries!$A$2:$B$500,2,FALSE)</f>
        <v>#N/A</v>
      </c>
      <c r="C450" s="13"/>
      <c r="D450" s="13"/>
      <c r="E450" s="13"/>
      <c r="F450" s="16">
        <f t="shared" si="13"/>
        <v>0</v>
      </c>
    </row>
    <row r="451" spans="1:6" ht="12.75">
      <c r="A451" s="1">
        <v>451</v>
      </c>
      <c r="B451" t="e">
        <f>VLOOKUP(C451,Entries!$A$2:$B$500,2,FALSE)</f>
        <v>#N/A</v>
      </c>
      <c r="C451" s="13"/>
      <c r="D451" s="13"/>
      <c r="E451" s="13"/>
      <c r="F451" s="16">
        <f t="shared" si="13"/>
        <v>0</v>
      </c>
    </row>
    <row r="452" spans="1:6" ht="12.75">
      <c r="A452" s="1">
        <v>452</v>
      </c>
      <c r="B452" t="e">
        <f>VLOOKUP(C452,Entries!$A$2:$B$500,2,FALSE)</f>
        <v>#N/A</v>
      </c>
      <c r="C452" s="13"/>
      <c r="D452" s="13"/>
      <c r="E452" s="13"/>
      <c r="F452" s="16">
        <f t="shared" si="13"/>
        <v>0</v>
      </c>
    </row>
    <row r="453" spans="1:6" ht="12.75">
      <c r="A453" s="1">
        <v>453</v>
      </c>
      <c r="B453" t="e">
        <f>VLOOKUP(C453,Entries!$A$2:$B$500,2,FALSE)</f>
        <v>#N/A</v>
      </c>
      <c r="C453" s="13"/>
      <c r="D453" s="13"/>
      <c r="E453" s="13"/>
      <c r="F453" s="16">
        <f t="shared" si="13"/>
        <v>0</v>
      </c>
    </row>
    <row r="454" spans="1:6" ht="12.75">
      <c r="A454" s="1">
        <v>454</v>
      </c>
      <c r="B454" t="e">
        <f>VLOOKUP(C454,Entries!$A$2:$B$500,2,FALSE)</f>
        <v>#N/A</v>
      </c>
      <c r="C454" s="13"/>
      <c r="D454" s="13"/>
      <c r="E454" s="13"/>
      <c r="F454" s="16">
        <f t="shared" si="13"/>
        <v>0</v>
      </c>
    </row>
    <row r="455" spans="1:6" ht="12.75">
      <c r="A455" s="1">
        <v>455</v>
      </c>
      <c r="B455" t="e">
        <f>VLOOKUP(C455,Entries!$A$2:$B$500,2,FALSE)</f>
        <v>#N/A</v>
      </c>
      <c r="C455" s="13"/>
      <c r="D455" s="13"/>
      <c r="E455" s="13"/>
      <c r="F455" s="16">
        <f t="shared" si="13"/>
        <v>0</v>
      </c>
    </row>
    <row r="456" spans="1:6" ht="12.75">
      <c r="A456" s="1">
        <v>456</v>
      </c>
      <c r="B456" t="e">
        <f>VLOOKUP(C456,Entries!$A$2:$B$500,2,FALSE)</f>
        <v>#N/A</v>
      </c>
      <c r="C456" s="13"/>
      <c r="D456" s="13"/>
      <c r="E456" s="13"/>
      <c r="F456" s="16">
        <f t="shared" si="13"/>
        <v>0</v>
      </c>
    </row>
    <row r="457" spans="1:6" ht="12.75">
      <c r="A457" s="1">
        <v>457</v>
      </c>
      <c r="B457" t="e">
        <f>VLOOKUP(C457,Entries!$A$2:$B$500,2,FALSE)</f>
        <v>#N/A</v>
      </c>
      <c r="C457" s="13"/>
      <c r="D457" s="13"/>
      <c r="E457" s="13"/>
      <c r="F457" s="16">
        <f t="shared" si="13"/>
        <v>0</v>
      </c>
    </row>
    <row r="458" spans="1:6" ht="12.75">
      <c r="A458" s="1">
        <v>458</v>
      </c>
      <c r="B458" t="e">
        <f>VLOOKUP(C458,Entries!$A$2:$B$500,2,FALSE)</f>
        <v>#N/A</v>
      </c>
      <c r="C458" s="13"/>
      <c r="D458" s="13"/>
      <c r="E458" s="13"/>
      <c r="F458" s="16">
        <f t="shared" si="13"/>
        <v>0</v>
      </c>
    </row>
    <row r="459" spans="1:6" ht="12.75">
      <c r="A459" s="1">
        <v>459</v>
      </c>
      <c r="B459" t="e">
        <f>VLOOKUP(C459,Entries!$A$2:$B$500,2,FALSE)</f>
        <v>#N/A</v>
      </c>
      <c r="C459" s="13"/>
      <c r="D459" s="13"/>
      <c r="E459" s="13"/>
      <c r="F459" s="16">
        <f t="shared" si="13"/>
        <v>0</v>
      </c>
    </row>
    <row r="460" spans="1:6" ht="12.75">
      <c r="A460" s="1">
        <v>460</v>
      </c>
      <c r="B460" t="e">
        <f>VLOOKUP(C460,Entries!$A$2:$B$500,2,FALSE)</f>
        <v>#N/A</v>
      </c>
      <c r="C460" s="13"/>
      <c r="D460" s="13"/>
      <c r="E460" s="13"/>
      <c r="F460" s="16">
        <f t="shared" si="13"/>
        <v>0</v>
      </c>
    </row>
    <row r="461" spans="1:6" ht="12.75">
      <c r="A461" s="1">
        <v>461</v>
      </c>
      <c r="B461" t="e">
        <f>VLOOKUP(C461,Entries!$A$2:$B$500,2,FALSE)</f>
        <v>#N/A</v>
      </c>
      <c r="C461" s="13"/>
      <c r="D461" s="13"/>
      <c r="E461" s="13"/>
      <c r="F461" s="16">
        <f t="shared" si="13"/>
        <v>0</v>
      </c>
    </row>
    <row r="462" spans="1:6" ht="12.75">
      <c r="A462" s="1">
        <v>462</v>
      </c>
      <c r="B462" t="e">
        <f>VLOOKUP(C462,Entries!$A$2:$B$500,2,FALSE)</f>
        <v>#N/A</v>
      </c>
      <c r="C462" s="13"/>
      <c r="D462" s="13"/>
      <c r="E462" s="13"/>
      <c r="F462" s="16">
        <f t="shared" si="13"/>
        <v>0</v>
      </c>
    </row>
    <row r="463" spans="1:6" ht="12.75">
      <c r="A463" s="1">
        <v>463</v>
      </c>
      <c r="B463" t="e">
        <f>VLOOKUP(C463,Entries!$A$2:$B$500,2,FALSE)</f>
        <v>#N/A</v>
      </c>
      <c r="C463" s="13"/>
      <c r="D463" s="13"/>
      <c r="E463" s="13"/>
      <c r="F463" s="16">
        <f t="shared" si="13"/>
        <v>0</v>
      </c>
    </row>
    <row r="464" spans="1:6" ht="12.75">
      <c r="A464" s="1">
        <v>464</v>
      </c>
      <c r="B464" t="e">
        <f>VLOOKUP(C464,Entries!$A$2:$B$500,2,FALSE)</f>
        <v>#N/A</v>
      </c>
      <c r="C464" s="13"/>
      <c r="D464" s="13"/>
      <c r="E464" s="13"/>
      <c r="F464" s="16">
        <f t="shared" si="13"/>
        <v>0</v>
      </c>
    </row>
    <row r="465" spans="1:6" ht="12.75">
      <c r="A465" s="1">
        <v>465</v>
      </c>
      <c r="B465" t="e">
        <f>VLOOKUP(C465,Entries!$A$2:$B$500,2,FALSE)</f>
        <v>#N/A</v>
      </c>
      <c r="C465" s="13"/>
      <c r="D465" s="13"/>
      <c r="E465" s="13"/>
      <c r="F465" s="16">
        <f t="shared" si="13"/>
        <v>0</v>
      </c>
    </row>
    <row r="466" spans="1:6" ht="12.75">
      <c r="A466" s="1">
        <v>466</v>
      </c>
      <c r="B466" t="e">
        <f>VLOOKUP(C466,Entries!$A$2:$B$500,2,FALSE)</f>
        <v>#N/A</v>
      </c>
      <c r="C466" s="13"/>
      <c r="D466" s="13"/>
      <c r="E466" s="13"/>
      <c r="F466" s="16">
        <f t="shared" si="13"/>
        <v>0</v>
      </c>
    </row>
    <row r="467" spans="1:6" ht="12.75">
      <c r="A467" s="1">
        <v>467</v>
      </c>
      <c r="B467" t="e">
        <f>VLOOKUP(C467,Entries!$A$2:$B$500,2,FALSE)</f>
        <v>#N/A</v>
      </c>
      <c r="C467" s="13"/>
      <c r="D467" s="13"/>
      <c r="E467" s="13"/>
      <c r="F467" s="16">
        <f t="shared" si="13"/>
        <v>0</v>
      </c>
    </row>
    <row r="468" spans="1:6" ht="12.75">
      <c r="A468" s="1">
        <v>468</v>
      </c>
      <c r="B468" t="e">
        <f>VLOOKUP(C468,Entries!$A$2:$B$500,2,FALSE)</f>
        <v>#N/A</v>
      </c>
      <c r="C468" s="13"/>
      <c r="D468" s="13"/>
      <c r="E468" s="13"/>
      <c r="F468" s="16">
        <f t="shared" si="13"/>
        <v>0</v>
      </c>
    </row>
    <row r="469" spans="1:6" ht="12.75">
      <c r="A469" s="1">
        <v>469</v>
      </c>
      <c r="B469" t="e">
        <f>VLOOKUP(C469,Entries!$A$2:$B$500,2,FALSE)</f>
        <v>#N/A</v>
      </c>
      <c r="C469" s="13"/>
      <c r="D469" s="13"/>
      <c r="E469" s="13"/>
      <c r="F469" s="16">
        <f t="shared" si="13"/>
        <v>0</v>
      </c>
    </row>
    <row r="470" spans="1:6" ht="12.75">
      <c r="A470" s="1">
        <v>470</v>
      </c>
      <c r="B470" t="e">
        <f>VLOOKUP(C470,Entries!$A$2:$B$500,2,FALSE)</f>
        <v>#N/A</v>
      </c>
      <c r="C470" s="13"/>
      <c r="D470" s="13"/>
      <c r="E470" s="13"/>
      <c r="F470" s="16">
        <f t="shared" si="13"/>
        <v>0</v>
      </c>
    </row>
    <row r="471" spans="1:6" ht="12.75">
      <c r="A471" s="1">
        <v>471</v>
      </c>
      <c r="B471" t="e">
        <f>VLOOKUP(C471,Entries!$A$2:$B$500,2,FALSE)</f>
        <v>#N/A</v>
      </c>
      <c r="C471" s="13"/>
      <c r="D471" s="13"/>
      <c r="E471" s="13"/>
      <c r="F471" s="16">
        <f t="shared" si="13"/>
        <v>0</v>
      </c>
    </row>
    <row r="472" spans="1:6" ht="12.75">
      <c r="A472" s="1">
        <v>472</v>
      </c>
      <c r="B472" t="e">
        <f>VLOOKUP(C472,Entries!$A$2:$B$500,2,FALSE)</f>
        <v>#N/A</v>
      </c>
      <c r="C472" s="13"/>
      <c r="D472" s="13"/>
      <c r="E472" s="13"/>
      <c r="F472" s="16">
        <f t="shared" si="13"/>
        <v>0</v>
      </c>
    </row>
    <row r="473" spans="1:6" ht="12.75">
      <c r="A473" s="1">
        <v>473</v>
      </c>
      <c r="B473" t="e">
        <f>VLOOKUP(C473,Entries!$A$2:$B$500,2,FALSE)</f>
        <v>#N/A</v>
      </c>
      <c r="C473" s="13"/>
      <c r="D473" s="13"/>
      <c r="E473" s="13"/>
      <c r="F473" s="16">
        <f t="shared" si="13"/>
        <v>0</v>
      </c>
    </row>
    <row r="474" spans="1:6" ht="12.75">
      <c r="A474" s="1">
        <v>474</v>
      </c>
      <c r="B474" t="e">
        <f>VLOOKUP(C474,Entries!$A$2:$B$500,2,FALSE)</f>
        <v>#N/A</v>
      </c>
      <c r="C474" s="13"/>
      <c r="D474" s="13"/>
      <c r="E474" s="13"/>
      <c r="F474" s="16">
        <f t="shared" si="13"/>
        <v>0</v>
      </c>
    </row>
    <row r="475" spans="1:6" ht="12.75">
      <c r="A475" s="1">
        <v>475</v>
      </c>
      <c r="B475" t="e">
        <f>VLOOKUP(C475,Entries!$A$2:$B$500,2,FALSE)</f>
        <v>#N/A</v>
      </c>
      <c r="C475" s="13"/>
      <c r="D475" s="13"/>
      <c r="E475" s="13"/>
      <c r="F475" s="16">
        <f t="shared" si="13"/>
        <v>0</v>
      </c>
    </row>
    <row r="476" spans="1:6" ht="12.75">
      <c r="A476" s="1">
        <v>476</v>
      </c>
      <c r="B476" t="e">
        <f>VLOOKUP(C476,Entries!$A$2:$B$500,2,FALSE)</f>
        <v>#N/A</v>
      </c>
      <c r="C476" s="13"/>
      <c r="D476" s="13"/>
      <c r="E476" s="13"/>
      <c r="F476" s="16">
        <f t="shared" si="13"/>
        <v>0</v>
      </c>
    </row>
    <row r="477" spans="1:6" ht="12.75">
      <c r="A477" s="1">
        <v>477</v>
      </c>
      <c r="B477" t="e">
        <f>VLOOKUP(C477,Entries!$A$2:$B$500,2,FALSE)</f>
        <v>#N/A</v>
      </c>
      <c r="C477" s="13"/>
      <c r="D477" s="13"/>
      <c r="E477" s="13"/>
      <c r="F477" s="16">
        <f t="shared" si="13"/>
        <v>0</v>
      </c>
    </row>
    <row r="478" spans="1:6" ht="12.75">
      <c r="A478" s="1">
        <v>478</v>
      </c>
      <c r="B478" t="e">
        <f>VLOOKUP(C478,Entries!$A$2:$B$500,2,FALSE)</f>
        <v>#N/A</v>
      </c>
      <c r="C478" s="13"/>
      <c r="D478" s="13"/>
      <c r="E478" s="13"/>
      <c r="F478" s="16">
        <f t="shared" si="13"/>
        <v>0</v>
      </c>
    </row>
    <row r="479" spans="1:6" ht="12.75">
      <c r="A479" s="1">
        <v>479</v>
      </c>
      <c r="B479" t="e">
        <f>VLOOKUP(C479,Entries!$A$2:$B$500,2,FALSE)</f>
        <v>#N/A</v>
      </c>
      <c r="C479" s="13"/>
      <c r="D479" s="13"/>
      <c r="E479" s="13"/>
      <c r="F479" s="16">
        <f t="shared" si="13"/>
        <v>0</v>
      </c>
    </row>
    <row r="480" spans="1:6" ht="12.75">
      <c r="A480" s="1">
        <v>480</v>
      </c>
      <c r="B480" t="e">
        <f>VLOOKUP(C480,Entries!$A$2:$B$500,2,FALSE)</f>
        <v>#N/A</v>
      </c>
      <c r="C480" s="13"/>
      <c r="D480" s="13"/>
      <c r="E480" s="13"/>
      <c r="F480" s="16">
        <f t="shared" si="13"/>
        <v>0</v>
      </c>
    </row>
    <row r="481" spans="1:6" ht="12.75">
      <c r="A481" s="1">
        <v>481</v>
      </c>
      <c r="B481" t="e">
        <f>VLOOKUP(C481,Entries!$A$2:$B$500,2,FALSE)</f>
        <v>#N/A</v>
      </c>
      <c r="C481" s="13"/>
      <c r="D481" s="13"/>
      <c r="E481" s="13"/>
      <c r="F481" s="16">
        <f t="shared" si="13"/>
        <v>0</v>
      </c>
    </row>
    <row r="482" spans="1:6" ht="12.75">
      <c r="A482" s="1">
        <v>482</v>
      </c>
      <c r="B482" t="e">
        <f>VLOOKUP(C482,Entries!$A$2:$B$500,2,FALSE)</f>
        <v>#N/A</v>
      </c>
      <c r="C482" s="13"/>
      <c r="D482" s="13"/>
      <c r="E482" s="13"/>
      <c r="F482" s="16">
        <f t="shared" si="13"/>
        <v>0</v>
      </c>
    </row>
    <row r="483" spans="1:6" ht="12.75">
      <c r="A483" s="1">
        <v>483</v>
      </c>
      <c r="B483" t="e">
        <f>VLOOKUP(C483,Entries!$A$2:$B$500,2,FALSE)</f>
        <v>#N/A</v>
      </c>
      <c r="C483" s="13"/>
      <c r="D483" s="13"/>
      <c r="E483" s="13"/>
      <c r="F483" s="16">
        <f t="shared" si="13"/>
        <v>0</v>
      </c>
    </row>
    <row r="484" spans="1:6" ht="12.75">
      <c r="A484" s="1">
        <v>484</v>
      </c>
      <c r="B484" t="e">
        <f>VLOOKUP(C484,Entries!$A$2:$B$500,2,FALSE)</f>
        <v>#N/A</v>
      </c>
      <c r="C484" s="13"/>
      <c r="D484" s="13"/>
      <c r="E484" s="13"/>
      <c r="F484" s="16">
        <f t="shared" si="13"/>
        <v>0</v>
      </c>
    </row>
    <row r="485" spans="1:6" ht="12.75">
      <c r="A485" s="1">
        <v>485</v>
      </c>
      <c r="B485" t="e">
        <f>VLOOKUP(C485,Entries!$A$2:$B$500,2,FALSE)</f>
        <v>#N/A</v>
      </c>
      <c r="C485" s="13"/>
      <c r="D485" s="13"/>
      <c r="E485" s="13"/>
      <c r="F485" s="16">
        <f t="shared" si="13"/>
        <v>0</v>
      </c>
    </row>
    <row r="486" spans="1:6" ht="12.75">
      <c r="A486" s="1">
        <v>486</v>
      </c>
      <c r="B486" t="e">
        <f>VLOOKUP(C486,Entries!$A$2:$B$500,2,FALSE)</f>
        <v>#N/A</v>
      </c>
      <c r="C486" s="13"/>
      <c r="D486" s="13"/>
      <c r="E486" s="13"/>
      <c r="F486" s="16">
        <f t="shared" si="13"/>
        <v>0</v>
      </c>
    </row>
    <row r="487" spans="1:6" ht="12.75">
      <c r="A487" s="1">
        <v>487</v>
      </c>
      <c r="B487" t="e">
        <f>VLOOKUP(C487,Entries!$A$2:$B$500,2,FALSE)</f>
        <v>#N/A</v>
      </c>
      <c r="C487" s="13"/>
      <c r="D487" s="13"/>
      <c r="E487" s="13"/>
      <c r="F487" s="16">
        <f t="shared" si="13"/>
        <v>0</v>
      </c>
    </row>
    <row r="488" spans="1:6" ht="12.75">
      <c r="A488" s="1">
        <v>488</v>
      </c>
      <c r="B488" t="e">
        <f>VLOOKUP(C488,Entries!$A$2:$B$500,2,FALSE)</f>
        <v>#N/A</v>
      </c>
      <c r="C488" s="13"/>
      <c r="D488" s="13"/>
      <c r="E488" s="13"/>
      <c r="F488" s="16">
        <f t="shared" si="13"/>
        <v>0</v>
      </c>
    </row>
    <row r="489" spans="1:6" ht="12.75">
      <c r="A489" s="1">
        <v>489</v>
      </c>
      <c r="B489" t="e">
        <f>VLOOKUP(C489,Entries!$A$2:$B$500,2,FALSE)</f>
        <v>#N/A</v>
      </c>
      <c r="C489" s="13"/>
      <c r="D489" s="13"/>
      <c r="E489" s="13"/>
      <c r="F489" s="16">
        <f t="shared" si="13"/>
        <v>0</v>
      </c>
    </row>
    <row r="490" spans="1:6" ht="12.75">
      <c r="A490" s="1">
        <v>490</v>
      </c>
      <c r="B490" t="e">
        <f>VLOOKUP(C490,Entries!$A$2:$B$500,2,FALSE)</f>
        <v>#N/A</v>
      </c>
      <c r="C490" s="13"/>
      <c r="D490" s="13"/>
      <c r="E490" s="13"/>
      <c r="F490" s="16">
        <f t="shared" si="13"/>
        <v>0</v>
      </c>
    </row>
    <row r="491" spans="1:6" ht="12.75">
      <c r="A491" s="1">
        <v>491</v>
      </c>
      <c r="B491" t="e">
        <f>VLOOKUP(C491,Entries!$A$2:$B$500,2,FALSE)</f>
        <v>#N/A</v>
      </c>
      <c r="C491" s="13"/>
      <c r="D491" s="13"/>
      <c r="E491" s="13"/>
      <c r="F491" s="16">
        <f t="shared" si="13"/>
        <v>0</v>
      </c>
    </row>
    <row r="492" spans="1:6" ht="12.75">
      <c r="A492" s="1">
        <v>492</v>
      </c>
      <c r="B492" t="e">
        <f>VLOOKUP(C492,Entries!$A$2:$B$500,2,FALSE)</f>
        <v>#N/A</v>
      </c>
      <c r="C492" s="13"/>
      <c r="D492" s="13"/>
      <c r="E492" s="13"/>
      <c r="F492" s="16">
        <f t="shared" si="13"/>
        <v>0</v>
      </c>
    </row>
    <row r="493" spans="1:6" ht="12.75">
      <c r="A493" s="1">
        <v>493</v>
      </c>
      <c r="B493" t="e">
        <f>VLOOKUP(C493,Entries!$A$2:$B$500,2,FALSE)</f>
        <v>#N/A</v>
      </c>
      <c r="C493" s="13"/>
      <c r="D493" s="13"/>
      <c r="E493" s="13"/>
      <c r="F493" s="16">
        <f t="shared" si="13"/>
        <v>0</v>
      </c>
    </row>
    <row r="494" spans="1:6" ht="12.75">
      <c r="A494" s="1">
        <v>494</v>
      </c>
      <c r="B494" t="e">
        <f>VLOOKUP(C494,Entries!$A$2:$B$500,2,FALSE)</f>
        <v>#N/A</v>
      </c>
      <c r="C494" s="13"/>
      <c r="D494" s="13"/>
      <c r="E494" s="13"/>
      <c r="F494" s="16">
        <f t="shared" si="13"/>
        <v>0</v>
      </c>
    </row>
    <row r="495" spans="1:6" ht="12.75">
      <c r="A495" s="1">
        <v>495</v>
      </c>
      <c r="B495" t="e">
        <f>VLOOKUP(C495,Entries!$A$2:$B$500,2,FALSE)</f>
        <v>#N/A</v>
      </c>
      <c r="C495" s="13"/>
      <c r="D495" s="13"/>
      <c r="E495" s="13"/>
      <c r="F495" s="16">
        <f t="shared" si="13"/>
        <v>0</v>
      </c>
    </row>
    <row r="496" spans="1:6" ht="12.75">
      <c r="A496" s="1">
        <v>496</v>
      </c>
      <c r="B496" t="e">
        <f>VLOOKUP(C496,Entries!$A$2:$B$500,2,FALSE)</f>
        <v>#N/A</v>
      </c>
      <c r="C496" s="13"/>
      <c r="D496" s="13"/>
      <c r="E496" s="13"/>
      <c r="F496" s="16">
        <f t="shared" si="13"/>
        <v>0</v>
      </c>
    </row>
    <row r="497" spans="1:6" ht="12.75">
      <c r="A497" s="1">
        <v>497</v>
      </c>
      <c r="B497" t="e">
        <f>VLOOKUP(C497,Entries!$A$2:$B$500,2,FALSE)</f>
        <v>#N/A</v>
      </c>
      <c r="C497" s="13"/>
      <c r="D497" s="13"/>
      <c r="E497" s="13"/>
      <c r="F497" s="16">
        <f t="shared" si="13"/>
        <v>0</v>
      </c>
    </row>
    <row r="498" spans="1:6" ht="12.75">
      <c r="A498" s="1">
        <v>498</v>
      </c>
      <c r="B498" t="e">
        <f>VLOOKUP(C498,Entries!$A$2:$B$500,2,FALSE)</f>
        <v>#N/A</v>
      </c>
      <c r="C498" s="13"/>
      <c r="D498" s="13"/>
      <c r="E498" s="13"/>
      <c r="F498" s="16">
        <f>0.000011574*(D498*60+E498)</f>
        <v>0</v>
      </c>
    </row>
    <row r="499" spans="1:6" ht="12.75">
      <c r="A499" s="1">
        <v>499</v>
      </c>
      <c r="B499" t="e">
        <f>VLOOKUP(C499,Entries!$A$2:$B$500,2,FALSE)</f>
        <v>#N/A</v>
      </c>
      <c r="C499" s="13"/>
      <c r="D499" s="13"/>
      <c r="E499" s="13"/>
      <c r="F499" s="16">
        <f>0.000011574*(D499*60+E499)</f>
        <v>0</v>
      </c>
    </row>
    <row r="500" spans="1:6" ht="12.75">
      <c r="A500" s="1">
        <v>500</v>
      </c>
      <c r="B500" t="e">
        <f>VLOOKUP(C500,Entries!$A$2:$B$500,2,FALSE)</f>
        <v>#N/A</v>
      </c>
      <c r="C500" s="13"/>
      <c r="D500" s="13"/>
      <c r="E500" s="13"/>
      <c r="F500" s="16">
        <f>0.000011574*(D500*60+E500)</f>
        <v>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50"/>
  <sheetViews>
    <sheetView zoomScalePageLayoutView="0" workbookViewId="0" topLeftCell="A1">
      <pane ySplit="1" topLeftCell="BM59" activePane="bottomLeft" state="frozen"/>
      <selection pane="topLeft" activeCell="A1" sqref="A1"/>
      <selection pane="bottomLeft" activeCell="F87" sqref="F87"/>
    </sheetView>
  </sheetViews>
  <sheetFormatPr defaultColWidth="9.140625" defaultRowHeight="12.75"/>
  <cols>
    <col min="1" max="1" width="9.7109375" style="28" customWidth="1"/>
    <col min="2" max="2" width="20.421875" style="2" customWidth="1"/>
    <col min="3" max="3" width="4.57421875" style="1" customWidth="1"/>
    <col min="4" max="4" width="5.28125" style="1" bestFit="1" customWidth="1"/>
    <col min="5" max="5" width="5.7109375" style="1" bestFit="1" customWidth="1"/>
    <col min="6" max="6" width="9.140625" style="1" customWidth="1"/>
    <col min="7" max="7" width="22.00390625" style="44" customWidth="1"/>
    <col min="8" max="8" width="25.00390625" style="2" bestFit="1" customWidth="1"/>
    <col min="9" max="9" width="6.57421875" style="0" bestFit="1" customWidth="1"/>
    <col min="10" max="10" width="14.28125" style="0" customWidth="1"/>
    <col min="11" max="11" width="10.7109375" style="0" hidden="1" customWidth="1"/>
    <col min="12" max="12" width="8.7109375" style="0" customWidth="1"/>
    <col min="13" max="13" width="6.28125" style="0" bestFit="1" customWidth="1"/>
    <col min="14" max="14" width="2.57421875" style="0" bestFit="1" customWidth="1"/>
    <col min="15" max="15" width="4.00390625" style="0" bestFit="1" customWidth="1"/>
    <col min="16" max="16" width="6.57421875" style="0" bestFit="1" customWidth="1"/>
    <col min="22" max="22" width="13.00390625" style="0" customWidth="1"/>
  </cols>
  <sheetData>
    <row r="1" spans="1:16" ht="12.75">
      <c r="A1" s="27" t="s">
        <v>22</v>
      </c>
      <c r="B1" s="9" t="s">
        <v>0</v>
      </c>
      <c r="C1" s="8" t="s">
        <v>1</v>
      </c>
      <c r="D1" s="8" t="s">
        <v>5</v>
      </c>
      <c r="E1" s="8" t="s">
        <v>3</v>
      </c>
      <c r="F1" s="8" t="s">
        <v>2</v>
      </c>
      <c r="G1" s="8" t="s">
        <v>11</v>
      </c>
      <c r="H1" s="9" t="s">
        <v>4</v>
      </c>
      <c r="I1" s="8" t="s">
        <v>10</v>
      </c>
      <c r="J1" s="8" t="s">
        <v>21</v>
      </c>
      <c r="K1" s="8" t="s">
        <v>34</v>
      </c>
      <c r="L1" s="8"/>
      <c r="O1">
        <f>COUNTA(B2:B301)</f>
        <v>243</v>
      </c>
      <c r="P1" t="s">
        <v>31</v>
      </c>
    </row>
    <row r="2" spans="1:22" ht="12.75">
      <c r="A2" s="39"/>
      <c r="B2" s="12"/>
      <c r="C2" s="13" t="s">
        <v>64</v>
      </c>
      <c r="D2" s="13" t="s">
        <v>65</v>
      </c>
      <c r="E2" s="13" t="s">
        <v>66</v>
      </c>
      <c r="F2" s="1" t="str">
        <f aca="true" t="shared" si="0" ref="F2:F65">C2&amp;D2</f>
        <v>MS</v>
      </c>
      <c r="H2" s="3" t="e">
        <f>VLOOKUP(Entries!A2,Results!$C$1:$F$500,4,FALSE)</f>
        <v>#N/A</v>
      </c>
      <c r="I2" s="1" t="str">
        <f>IF(AND(MATCH(CONCATENATE(C2,D2,E2),$M$3:$M$14,0)&lt;13,MATCH(CONCATENATE(C2,D2,E2),$M$3:$M$14,0)&gt;0),"ok","ERROR")</f>
        <v>ok</v>
      </c>
      <c r="M2" s="17" t="s">
        <v>10</v>
      </c>
      <c r="V2" s="40"/>
    </row>
    <row r="3" spans="1:22" ht="12.75">
      <c r="A3" s="39">
        <v>400</v>
      </c>
      <c r="B3" s="12" t="s">
        <v>112</v>
      </c>
      <c r="C3" s="13" t="s">
        <v>108</v>
      </c>
      <c r="D3" s="13" t="s">
        <v>72</v>
      </c>
      <c r="E3" s="13" t="s">
        <v>54</v>
      </c>
      <c r="F3" s="1" t="str">
        <f t="shared" si="0"/>
        <v>FV</v>
      </c>
      <c r="H3" s="3">
        <f>VLOOKUP(Entries!A3,Results!$C$1:$F$500,4,FALSE)</f>
        <v>0.018610992</v>
      </c>
      <c r="I3" s="1" t="str">
        <f aca="true" t="shared" si="1" ref="I3:I65">IF(AND(MATCH(CONCATENATE(C3,D3,E3),$M$3:$M$14,0)&lt;13,MATCH(CONCATENATE(C3,D3,E3),$M$3:$M$14,0)&gt;0),"ok","ERROR")</f>
        <v>ok</v>
      </c>
      <c r="M3" s="14" t="s">
        <v>23</v>
      </c>
      <c r="V3" s="40"/>
    </row>
    <row r="4" spans="1:22" ht="12.75">
      <c r="A4" s="13">
        <v>401</v>
      </c>
      <c r="B4" s="12" t="s">
        <v>84</v>
      </c>
      <c r="C4" s="13" t="s">
        <v>108</v>
      </c>
      <c r="D4" s="13" t="s">
        <v>72</v>
      </c>
      <c r="E4" s="13" t="s">
        <v>66</v>
      </c>
      <c r="F4" s="1" t="str">
        <f t="shared" si="0"/>
        <v>FV</v>
      </c>
      <c r="H4" s="3">
        <f>VLOOKUP(Entries!A4,Results!$C$1:$F$500,4,FALSE)</f>
        <v>0.033379416</v>
      </c>
      <c r="I4" s="1" t="str">
        <f t="shared" si="1"/>
        <v>ok</v>
      </c>
      <c r="M4" s="14" t="s">
        <v>24</v>
      </c>
      <c r="V4" s="40"/>
    </row>
    <row r="5" spans="1:22" ht="12.75">
      <c r="A5" s="13">
        <v>402</v>
      </c>
      <c r="B5" s="12" t="s">
        <v>113</v>
      </c>
      <c r="C5" s="13" t="s">
        <v>108</v>
      </c>
      <c r="D5" s="13" t="s">
        <v>72</v>
      </c>
      <c r="E5" s="13" t="s">
        <v>66</v>
      </c>
      <c r="F5" s="1" t="str">
        <f t="shared" si="0"/>
        <v>FV</v>
      </c>
      <c r="H5" s="3">
        <f>VLOOKUP(Entries!A5,Results!$C$1:$F$500,4,FALSE)</f>
        <v>0.036423378</v>
      </c>
      <c r="I5" s="1" t="str">
        <f t="shared" si="1"/>
        <v>ok</v>
      </c>
      <c r="M5" s="14" t="s">
        <v>25</v>
      </c>
      <c r="V5" s="40"/>
    </row>
    <row r="6" spans="1:22" ht="12.75">
      <c r="A6" s="39">
        <v>403</v>
      </c>
      <c r="B6" s="12" t="s">
        <v>114</v>
      </c>
      <c r="C6" s="13" t="s">
        <v>108</v>
      </c>
      <c r="D6" s="13" t="s">
        <v>65</v>
      </c>
      <c r="E6" s="13" t="s">
        <v>54</v>
      </c>
      <c r="F6" s="1" t="str">
        <f t="shared" si="0"/>
        <v>FS</v>
      </c>
      <c r="H6" s="3">
        <f>VLOOKUP(Entries!A6,Results!$C$1:$F$500,4,FALSE)</f>
        <v>0.018587844</v>
      </c>
      <c r="I6" s="1" t="str">
        <f t="shared" si="1"/>
        <v>ok</v>
      </c>
      <c r="M6" s="14" t="s">
        <v>26</v>
      </c>
      <c r="V6" s="40"/>
    </row>
    <row r="7" spans="1:22" ht="12.75">
      <c r="A7" s="39">
        <v>404</v>
      </c>
      <c r="B7" s="12" t="s">
        <v>115</v>
      </c>
      <c r="C7" s="13" t="s">
        <v>64</v>
      </c>
      <c r="D7" s="13" t="s">
        <v>72</v>
      </c>
      <c r="E7" s="13" t="s">
        <v>54</v>
      </c>
      <c r="F7" s="1" t="str">
        <f t="shared" si="0"/>
        <v>MV</v>
      </c>
      <c r="H7" s="3">
        <f>VLOOKUP(Entries!A7,Results!$C$1:$F$500,4,FALSE)</f>
        <v>0.015671196</v>
      </c>
      <c r="I7" s="1" t="str">
        <f t="shared" si="1"/>
        <v>ok</v>
      </c>
      <c r="M7" s="14" t="s">
        <v>27</v>
      </c>
      <c r="V7" s="40"/>
    </row>
    <row r="8" spans="1:22" ht="12.75">
      <c r="A8" s="39">
        <v>405</v>
      </c>
      <c r="B8" s="12" t="s">
        <v>85</v>
      </c>
      <c r="C8" s="13" t="s">
        <v>108</v>
      </c>
      <c r="D8" s="13" t="s">
        <v>65</v>
      </c>
      <c r="E8" s="13" t="s">
        <v>54</v>
      </c>
      <c r="F8" s="1" t="str">
        <f t="shared" si="0"/>
        <v>FS</v>
      </c>
      <c r="H8" s="3">
        <f>VLOOKUP(Entries!A8,Results!$C$1:$F$500,4,FALSE)</f>
        <v>0.022268376</v>
      </c>
      <c r="I8" s="1" t="str">
        <f t="shared" si="1"/>
        <v>ok</v>
      </c>
      <c r="M8" s="14" t="s">
        <v>28</v>
      </c>
      <c r="V8" s="40"/>
    </row>
    <row r="9" spans="1:22" ht="12.75">
      <c r="A9" s="39">
        <v>406</v>
      </c>
      <c r="B9" s="12" t="s">
        <v>86</v>
      </c>
      <c r="C9" s="13" t="s">
        <v>108</v>
      </c>
      <c r="D9" s="13" t="s">
        <v>65</v>
      </c>
      <c r="E9" s="13" t="s">
        <v>54</v>
      </c>
      <c r="F9" s="1" t="str">
        <f t="shared" si="0"/>
        <v>FS</v>
      </c>
      <c r="H9" s="3" t="e">
        <f>VLOOKUP(Entries!A9,Results!$C$1:$F$500,4,FALSE)</f>
        <v>#N/A</v>
      </c>
      <c r="I9" s="1" t="str">
        <f t="shared" si="1"/>
        <v>ok</v>
      </c>
      <c r="M9" s="14" t="s">
        <v>29</v>
      </c>
      <c r="V9" s="40"/>
    </row>
    <row r="10" spans="1:22" ht="12.75">
      <c r="A10" s="13">
        <v>407</v>
      </c>
      <c r="B10" s="12" t="s">
        <v>116</v>
      </c>
      <c r="C10" s="13" t="s">
        <v>64</v>
      </c>
      <c r="D10" s="13" t="s">
        <v>72</v>
      </c>
      <c r="E10" s="13" t="s">
        <v>54</v>
      </c>
      <c r="F10" s="1" t="str">
        <f t="shared" si="0"/>
        <v>MV</v>
      </c>
      <c r="H10" s="3">
        <f>VLOOKUP(Entries!A10,Results!$C$1:$F$500,4,FALSE)</f>
        <v>0.014212872</v>
      </c>
      <c r="I10" s="1" t="str">
        <f t="shared" si="1"/>
        <v>ok</v>
      </c>
      <c r="M10" s="14" t="s">
        <v>30</v>
      </c>
      <c r="V10" s="40"/>
    </row>
    <row r="11" spans="1:22" ht="12.75">
      <c r="A11" s="39">
        <v>408</v>
      </c>
      <c r="B11" s="12" t="s">
        <v>105</v>
      </c>
      <c r="C11" s="13" t="s">
        <v>64</v>
      </c>
      <c r="D11" s="13" t="s">
        <v>65</v>
      </c>
      <c r="E11" s="13" t="s">
        <v>66</v>
      </c>
      <c r="F11" s="1" t="str">
        <f t="shared" si="0"/>
        <v>MS</v>
      </c>
      <c r="H11" s="3">
        <f>VLOOKUP(Entries!A11,Results!$C$1:$F$500,4,FALSE)</f>
        <v>0.020856348</v>
      </c>
      <c r="I11" s="1" t="str">
        <f t="shared" si="1"/>
        <v>ok</v>
      </c>
      <c r="M11" s="14" t="s">
        <v>48</v>
      </c>
      <c r="V11" s="40"/>
    </row>
    <row r="12" spans="1:22" ht="12.75">
      <c r="A12" s="13">
        <v>409</v>
      </c>
      <c r="B12" s="12" t="s">
        <v>117</v>
      </c>
      <c r="C12" s="13" t="s">
        <v>108</v>
      </c>
      <c r="D12" s="13" t="s">
        <v>72</v>
      </c>
      <c r="E12" s="13" t="s">
        <v>54</v>
      </c>
      <c r="F12" s="1" t="str">
        <f t="shared" si="0"/>
        <v>FV</v>
      </c>
      <c r="H12" s="3">
        <f>VLOOKUP(Entries!A12,Results!$C$1:$F$500,4,FALSE)</f>
        <v>0.019837836</v>
      </c>
      <c r="I12" s="1" t="str">
        <f t="shared" si="1"/>
        <v>ok</v>
      </c>
      <c r="M12" s="14" t="s">
        <v>49</v>
      </c>
      <c r="V12" s="40"/>
    </row>
    <row r="13" spans="1:22" ht="12.75">
      <c r="A13" s="13">
        <v>410</v>
      </c>
      <c r="B13" s="12" t="s">
        <v>118</v>
      </c>
      <c r="C13" s="13" t="s">
        <v>108</v>
      </c>
      <c r="D13" s="13" t="s">
        <v>72</v>
      </c>
      <c r="E13" s="13" t="s">
        <v>66</v>
      </c>
      <c r="F13" s="1" t="str">
        <f t="shared" si="0"/>
        <v>FV</v>
      </c>
      <c r="G13" s="44" t="s">
        <v>315</v>
      </c>
      <c r="H13" s="3">
        <f>VLOOKUP(Entries!A13,Results!$C$1:$F$500,4,FALSE)</f>
        <v>0.018877194</v>
      </c>
      <c r="I13" s="1" t="str">
        <f t="shared" si="1"/>
        <v>ok</v>
      </c>
      <c r="M13" s="14" t="s">
        <v>50</v>
      </c>
      <c r="V13" s="40"/>
    </row>
    <row r="14" spans="1:22" ht="12.75">
      <c r="A14" s="13">
        <v>411</v>
      </c>
      <c r="B14" s="12" t="s">
        <v>119</v>
      </c>
      <c r="C14" s="13" t="s">
        <v>108</v>
      </c>
      <c r="D14" s="13" t="s">
        <v>72</v>
      </c>
      <c r="E14" s="13" t="s">
        <v>54</v>
      </c>
      <c r="F14" s="1" t="str">
        <f t="shared" si="0"/>
        <v>FV</v>
      </c>
      <c r="H14" s="3">
        <f>VLOOKUP(Entries!A14,Results!$C$1:$F$500,4,FALSE)</f>
        <v>0.02100681</v>
      </c>
      <c r="I14" s="1" t="str">
        <f t="shared" si="1"/>
        <v>ok</v>
      </c>
      <c r="M14" s="15" t="s">
        <v>51</v>
      </c>
      <c r="V14" s="40"/>
    </row>
    <row r="15" spans="1:22" ht="12.75">
      <c r="A15" s="39">
        <v>412</v>
      </c>
      <c r="B15" s="12" t="s">
        <v>120</v>
      </c>
      <c r="C15" s="13" t="s">
        <v>108</v>
      </c>
      <c r="D15" s="13" t="s">
        <v>65</v>
      </c>
      <c r="E15" s="13" t="s">
        <v>66</v>
      </c>
      <c r="F15" s="1" t="str">
        <f t="shared" si="0"/>
        <v>FS</v>
      </c>
      <c r="H15" s="3">
        <f>VLOOKUP(Entries!A15,Results!$C$1:$F$500,4,FALSE)</f>
        <v>0.016342488</v>
      </c>
      <c r="I15" s="1" t="str">
        <f t="shared" si="1"/>
        <v>ok</v>
      </c>
      <c r="V15" s="40"/>
    </row>
    <row r="16" spans="1:22" ht="12.75">
      <c r="A16" s="39">
        <v>413</v>
      </c>
      <c r="B16" s="12" t="s">
        <v>121</v>
      </c>
      <c r="C16" s="13" t="s">
        <v>64</v>
      </c>
      <c r="D16" s="13" t="s">
        <v>65</v>
      </c>
      <c r="E16" s="13" t="s">
        <v>66</v>
      </c>
      <c r="F16" s="1" t="str">
        <f t="shared" si="0"/>
        <v>MS</v>
      </c>
      <c r="H16" s="3" t="e">
        <f>VLOOKUP(Entries!A16,Results!$C$1:$F$500,4,FALSE)</f>
        <v>#N/A</v>
      </c>
      <c r="I16" s="1" t="str">
        <f t="shared" si="1"/>
        <v>ok</v>
      </c>
      <c r="V16" s="40"/>
    </row>
    <row r="17" spans="1:22" ht="12.75">
      <c r="A17" s="13">
        <v>414</v>
      </c>
      <c r="B17" s="12" t="s">
        <v>79</v>
      </c>
      <c r="C17" s="13" t="s">
        <v>108</v>
      </c>
      <c r="D17" s="13" t="s">
        <v>72</v>
      </c>
      <c r="E17" s="13" t="s">
        <v>66</v>
      </c>
      <c r="F17" s="1" t="str">
        <f t="shared" si="0"/>
        <v>FV</v>
      </c>
      <c r="H17" s="3">
        <f>VLOOKUP(Entries!A17,Results!$C$1:$F$500,4,FALSE)</f>
        <v>0.019895706</v>
      </c>
      <c r="I17" s="1" t="str">
        <f t="shared" si="1"/>
        <v>ok</v>
      </c>
      <c r="V17" s="40"/>
    </row>
    <row r="18" spans="1:22" ht="12.75">
      <c r="A18" s="13">
        <v>415</v>
      </c>
      <c r="B18" s="12" t="s">
        <v>122</v>
      </c>
      <c r="C18" s="13" t="s">
        <v>108</v>
      </c>
      <c r="D18" s="13" t="s">
        <v>72</v>
      </c>
      <c r="E18" s="13" t="s">
        <v>66</v>
      </c>
      <c r="F18" s="1" t="str">
        <f t="shared" si="0"/>
        <v>FV</v>
      </c>
      <c r="H18" s="3">
        <f>VLOOKUP(Entries!A18,Results!$C$1:$F$500,4,FALSE)</f>
        <v>0.016330914</v>
      </c>
      <c r="I18" s="1" t="str">
        <f t="shared" si="1"/>
        <v>ok</v>
      </c>
      <c r="V18" s="40"/>
    </row>
    <row r="19" spans="1:22" ht="12.75">
      <c r="A19" s="13">
        <v>416</v>
      </c>
      <c r="B19" s="12" t="s">
        <v>123</v>
      </c>
      <c r="C19" s="13" t="s">
        <v>64</v>
      </c>
      <c r="D19" s="13" t="s">
        <v>65</v>
      </c>
      <c r="E19" s="13" t="s">
        <v>54</v>
      </c>
      <c r="F19" s="1" t="str">
        <f t="shared" si="0"/>
        <v>MS</v>
      </c>
      <c r="H19" s="3">
        <f>VLOOKUP(Entries!A19,Results!$C$1:$F$500,4,FALSE)</f>
        <v>0.01533555</v>
      </c>
      <c r="I19" s="1" t="str">
        <f t="shared" si="1"/>
        <v>ok</v>
      </c>
      <c r="V19" s="40"/>
    </row>
    <row r="20" spans="1:22" ht="12.75">
      <c r="A20" s="13">
        <v>417</v>
      </c>
      <c r="B20" s="12" t="s">
        <v>124</v>
      </c>
      <c r="C20" s="13" t="s">
        <v>108</v>
      </c>
      <c r="D20" s="13" t="s">
        <v>72</v>
      </c>
      <c r="E20" s="13" t="s">
        <v>54</v>
      </c>
      <c r="F20" s="1" t="str">
        <f t="shared" si="0"/>
        <v>FV</v>
      </c>
      <c r="H20" s="3">
        <f>VLOOKUP(Entries!A20,Results!$C$1:$F$500,4,FALSE)</f>
        <v>0.019814688</v>
      </c>
      <c r="I20" s="1" t="str">
        <f t="shared" si="1"/>
        <v>ok</v>
      </c>
      <c r="V20" s="40"/>
    </row>
    <row r="21" spans="1:22" ht="12.75">
      <c r="A21" s="13">
        <v>418</v>
      </c>
      <c r="B21" s="12" t="s">
        <v>125</v>
      </c>
      <c r="C21" s="13" t="s">
        <v>64</v>
      </c>
      <c r="D21" s="13" t="s">
        <v>65</v>
      </c>
      <c r="E21" s="13" t="s">
        <v>54</v>
      </c>
      <c r="F21" s="1" t="str">
        <f t="shared" si="0"/>
        <v>MS</v>
      </c>
      <c r="H21" s="3">
        <f>VLOOKUP(Entries!A21,Results!$C$1:$F$500,4,FALSE)</f>
        <v>0.019351728</v>
      </c>
      <c r="I21" s="1" t="str">
        <f t="shared" si="1"/>
        <v>ok</v>
      </c>
      <c r="V21" s="40"/>
    </row>
    <row r="22" spans="1:22" ht="12.75">
      <c r="A22" s="13">
        <v>419</v>
      </c>
      <c r="B22" s="12" t="s">
        <v>77</v>
      </c>
      <c r="C22" s="13" t="s">
        <v>64</v>
      </c>
      <c r="D22" s="13" t="s">
        <v>65</v>
      </c>
      <c r="E22" s="13" t="s">
        <v>66</v>
      </c>
      <c r="F22" s="1" t="str">
        <f t="shared" si="0"/>
        <v>MS</v>
      </c>
      <c r="H22" s="3">
        <f>VLOOKUP(Entries!A22,Results!$C$1:$F$500,4,FALSE)</f>
        <v>0.013738338</v>
      </c>
      <c r="I22" s="1" t="str">
        <f t="shared" si="1"/>
        <v>ok</v>
      </c>
      <c r="K22" s="3"/>
      <c r="V22" s="40"/>
    </row>
    <row r="23" spans="1:22" ht="12.75">
      <c r="A23" s="13">
        <v>420</v>
      </c>
      <c r="B23" s="12" t="s">
        <v>76</v>
      </c>
      <c r="C23" s="13" t="s">
        <v>64</v>
      </c>
      <c r="D23" s="13" t="s">
        <v>65</v>
      </c>
      <c r="E23" s="13" t="s">
        <v>66</v>
      </c>
      <c r="F23" s="1" t="str">
        <f t="shared" si="0"/>
        <v>MS</v>
      </c>
      <c r="H23" s="3">
        <f>VLOOKUP(Entries!A23,Results!$C$1:$F$500,4,FALSE)</f>
        <v>0.01921284</v>
      </c>
      <c r="I23" s="1" t="str">
        <f t="shared" si="1"/>
        <v>ok</v>
      </c>
      <c r="V23" s="40"/>
    </row>
    <row r="24" spans="1:22" ht="12.75">
      <c r="A24" s="39">
        <v>421</v>
      </c>
      <c r="B24" s="12" t="s">
        <v>69</v>
      </c>
      <c r="C24" s="13" t="s">
        <v>64</v>
      </c>
      <c r="D24" s="13" t="s">
        <v>65</v>
      </c>
      <c r="E24" s="13" t="s">
        <v>66</v>
      </c>
      <c r="F24" s="1" t="str">
        <f t="shared" si="0"/>
        <v>MS</v>
      </c>
      <c r="H24" s="3">
        <f>VLOOKUP(Entries!A24,Results!$C$1:$F$500,4,FALSE)</f>
        <v>0.014976755999999999</v>
      </c>
      <c r="I24" s="1" t="str">
        <f t="shared" si="1"/>
        <v>ok</v>
      </c>
      <c r="V24" s="40"/>
    </row>
    <row r="25" spans="1:22" ht="12.75">
      <c r="A25" s="39">
        <v>422</v>
      </c>
      <c r="B25" s="12" t="s">
        <v>126</v>
      </c>
      <c r="C25" s="13" t="s">
        <v>108</v>
      </c>
      <c r="D25" s="13" t="s">
        <v>72</v>
      </c>
      <c r="E25" s="13" t="s">
        <v>66</v>
      </c>
      <c r="F25" s="1" t="str">
        <f t="shared" si="0"/>
        <v>FV</v>
      </c>
      <c r="H25" s="3">
        <f>VLOOKUP(Entries!A25,Results!$C$1:$F$500,4,FALSE)</f>
        <v>0.022314672</v>
      </c>
      <c r="I25" s="1" t="str">
        <f t="shared" si="1"/>
        <v>ok</v>
      </c>
      <c r="V25" s="40"/>
    </row>
    <row r="26" spans="1:22" ht="12.75">
      <c r="A26" s="39">
        <v>423</v>
      </c>
      <c r="B26" s="12" t="s">
        <v>127</v>
      </c>
      <c r="C26" s="13" t="s">
        <v>108</v>
      </c>
      <c r="D26" s="13" t="s">
        <v>72</v>
      </c>
      <c r="E26" s="13" t="s">
        <v>54</v>
      </c>
      <c r="F26" s="1" t="str">
        <f t="shared" si="0"/>
        <v>FV</v>
      </c>
      <c r="H26" s="3">
        <f>VLOOKUP(Entries!A26,Results!$C$1:$F$500,4,FALSE)</f>
        <v>0.017881829999999998</v>
      </c>
      <c r="I26" s="1" t="str">
        <f t="shared" si="1"/>
        <v>ok</v>
      </c>
      <c r="V26" s="40"/>
    </row>
    <row r="27" spans="1:22" ht="12.75">
      <c r="A27" s="39">
        <v>424</v>
      </c>
      <c r="B27" s="12" t="s">
        <v>128</v>
      </c>
      <c r="C27" s="13" t="s">
        <v>64</v>
      </c>
      <c r="D27" s="13" t="s">
        <v>65</v>
      </c>
      <c r="E27" s="13" t="s">
        <v>54</v>
      </c>
      <c r="F27" s="1" t="str">
        <f t="shared" si="0"/>
        <v>MS</v>
      </c>
      <c r="H27" s="3">
        <f>VLOOKUP(Entries!A27,Results!$C$1:$F$500,4,FALSE)</f>
        <v>0.014594814</v>
      </c>
      <c r="I27" s="1" t="str">
        <f t="shared" si="1"/>
        <v>ok</v>
      </c>
      <c r="V27" s="40"/>
    </row>
    <row r="28" spans="1:22" ht="12.75">
      <c r="A28" s="13">
        <v>425</v>
      </c>
      <c r="B28" s="12" t="s">
        <v>129</v>
      </c>
      <c r="C28" s="13" t="s">
        <v>108</v>
      </c>
      <c r="D28" s="13" t="s">
        <v>72</v>
      </c>
      <c r="E28" s="13" t="s">
        <v>54</v>
      </c>
      <c r="F28" s="1" t="str">
        <f t="shared" si="0"/>
        <v>FV</v>
      </c>
      <c r="H28" s="3">
        <f>VLOOKUP(Entries!A28,Results!$C$1:$F$500,4,FALSE)</f>
        <v>0.018668861999999998</v>
      </c>
      <c r="I28" s="1" t="str">
        <f t="shared" si="1"/>
        <v>ok</v>
      </c>
      <c r="V28" s="40"/>
    </row>
    <row r="29" spans="1:22" ht="12.75">
      <c r="A29" s="39">
        <v>426</v>
      </c>
      <c r="B29" s="12" t="s">
        <v>130</v>
      </c>
      <c r="C29" s="13" t="s">
        <v>64</v>
      </c>
      <c r="D29" s="13" t="s">
        <v>72</v>
      </c>
      <c r="E29" s="13" t="s">
        <v>66</v>
      </c>
      <c r="F29" s="1" t="str">
        <f t="shared" si="0"/>
        <v>MV</v>
      </c>
      <c r="H29" s="3">
        <f>VLOOKUP(Entries!A29,Results!$C$1:$F$500,4,FALSE)</f>
        <v>0.016157304</v>
      </c>
      <c r="I29" s="1" t="str">
        <f t="shared" si="1"/>
        <v>ok</v>
      </c>
      <c r="V29" s="40"/>
    </row>
    <row r="30" spans="1:22" ht="12.75">
      <c r="A30" s="13">
        <v>427</v>
      </c>
      <c r="B30" s="12" t="s">
        <v>131</v>
      </c>
      <c r="C30" s="13" t="s">
        <v>64</v>
      </c>
      <c r="D30" s="13" t="s">
        <v>65</v>
      </c>
      <c r="E30" s="13" t="s">
        <v>54</v>
      </c>
      <c r="F30" s="1" t="str">
        <f t="shared" si="0"/>
        <v>MS</v>
      </c>
      <c r="H30" s="3">
        <f>VLOOKUP(Entries!A30,Results!$C$1:$F$500,4,FALSE)</f>
        <v>0.018252198</v>
      </c>
      <c r="I30" s="1" t="str">
        <f t="shared" si="1"/>
        <v>ok</v>
      </c>
      <c r="V30" s="40"/>
    </row>
    <row r="31" spans="1:22" ht="12.75">
      <c r="A31" s="39">
        <v>428</v>
      </c>
      <c r="B31" s="12" t="s">
        <v>132</v>
      </c>
      <c r="C31" s="13" t="s">
        <v>64</v>
      </c>
      <c r="D31" s="13" t="s">
        <v>65</v>
      </c>
      <c r="E31" s="13" t="s">
        <v>54</v>
      </c>
      <c r="F31" s="1" t="str">
        <f t="shared" si="0"/>
        <v>MS</v>
      </c>
      <c r="H31" s="3">
        <f>VLOOKUP(Entries!A31,Results!$C$1:$F$500,4,FALSE)</f>
        <v>0.01655082</v>
      </c>
      <c r="I31" s="1" t="str">
        <f t="shared" si="1"/>
        <v>ok</v>
      </c>
      <c r="K31" s="18"/>
      <c r="V31" s="40"/>
    </row>
    <row r="32" spans="1:22" ht="12.75">
      <c r="A32" s="39">
        <v>429</v>
      </c>
      <c r="B32" s="12" t="s">
        <v>133</v>
      </c>
      <c r="C32" s="13" t="s">
        <v>64</v>
      </c>
      <c r="D32" s="13" t="s">
        <v>72</v>
      </c>
      <c r="E32" s="13" t="s">
        <v>54</v>
      </c>
      <c r="F32" s="1" t="str">
        <f t="shared" si="0"/>
        <v>MV</v>
      </c>
      <c r="H32" s="3">
        <f>VLOOKUP(Entries!A32,Results!$C$1:$F$500,4,FALSE)</f>
        <v>0.016330914</v>
      </c>
      <c r="I32" s="1" t="str">
        <f t="shared" si="1"/>
        <v>ok</v>
      </c>
      <c r="V32" s="40"/>
    </row>
    <row r="33" spans="1:22" ht="12.75">
      <c r="A33" s="13">
        <v>430</v>
      </c>
      <c r="B33" s="12" t="s">
        <v>134</v>
      </c>
      <c r="C33" s="13" t="s">
        <v>108</v>
      </c>
      <c r="D33" s="13" t="s">
        <v>72</v>
      </c>
      <c r="E33" s="13" t="s">
        <v>54</v>
      </c>
      <c r="F33" s="1" t="str">
        <f t="shared" si="0"/>
        <v>FV</v>
      </c>
      <c r="H33" s="3">
        <f>VLOOKUP(Entries!A33,Results!$C$1:$F$500,4,FALSE)</f>
        <v>0.019664226</v>
      </c>
      <c r="I33" s="1" t="str">
        <f t="shared" si="1"/>
        <v>ok</v>
      </c>
      <c r="V33" s="40"/>
    </row>
    <row r="34" spans="1:22" ht="12.75">
      <c r="A34" s="39">
        <v>431</v>
      </c>
      <c r="B34" s="12" t="s">
        <v>135</v>
      </c>
      <c r="C34" s="13" t="s">
        <v>108</v>
      </c>
      <c r="D34" s="13" t="s">
        <v>72</v>
      </c>
      <c r="E34" s="13" t="s">
        <v>66</v>
      </c>
      <c r="F34" s="1" t="str">
        <f t="shared" si="0"/>
        <v>FV</v>
      </c>
      <c r="H34" s="3">
        <f>VLOOKUP(Entries!A34,Results!$C$1:$F$500,4,FALSE)</f>
        <v>0.024397992</v>
      </c>
      <c r="I34" s="1" t="str">
        <f t="shared" si="1"/>
        <v>ok</v>
      </c>
      <c r="V34" s="40"/>
    </row>
    <row r="35" spans="1:22" ht="12.75">
      <c r="A35" s="39">
        <v>432</v>
      </c>
      <c r="B35" s="12" t="s">
        <v>88</v>
      </c>
      <c r="C35" s="13" t="s">
        <v>64</v>
      </c>
      <c r="D35" s="13" t="s">
        <v>72</v>
      </c>
      <c r="E35" s="13" t="s">
        <v>66</v>
      </c>
      <c r="F35" s="1" t="str">
        <f t="shared" si="0"/>
        <v>MV</v>
      </c>
      <c r="H35" s="3">
        <f>VLOOKUP(Entries!A35,Results!$C$1:$F$500,4,FALSE)</f>
        <v>0.014189723999999999</v>
      </c>
      <c r="I35" s="1" t="str">
        <f t="shared" si="1"/>
        <v>ok</v>
      </c>
      <c r="V35" s="40"/>
    </row>
    <row r="36" spans="1:22" ht="12.75">
      <c r="A36" s="39">
        <v>433</v>
      </c>
      <c r="B36" s="12" t="s">
        <v>100</v>
      </c>
      <c r="C36" s="13" t="s">
        <v>108</v>
      </c>
      <c r="D36" s="13" t="s">
        <v>72</v>
      </c>
      <c r="E36" s="13" t="s">
        <v>66</v>
      </c>
      <c r="F36" s="1" t="str">
        <f t="shared" si="0"/>
        <v>FV</v>
      </c>
      <c r="H36" s="3">
        <f>VLOOKUP(Entries!A36,Results!$C$1:$F$500,4,FALSE)</f>
        <v>0.030242862</v>
      </c>
      <c r="I36" s="1" t="str">
        <f t="shared" si="1"/>
        <v>ok</v>
      </c>
      <c r="V36" s="40"/>
    </row>
    <row r="37" spans="1:22" ht="12.75">
      <c r="A37" s="39">
        <v>434</v>
      </c>
      <c r="B37" s="12" t="s">
        <v>136</v>
      </c>
      <c r="C37" s="13" t="s">
        <v>108</v>
      </c>
      <c r="D37" s="13" t="s">
        <v>65</v>
      </c>
      <c r="E37" s="13" t="s">
        <v>54</v>
      </c>
      <c r="F37" s="1" t="str">
        <f t="shared" si="0"/>
        <v>FS</v>
      </c>
      <c r="H37" s="3" t="e">
        <f>VLOOKUP(Entries!A37,Results!$C$1:$F$500,4,FALSE)</f>
        <v>#N/A</v>
      </c>
      <c r="I37" s="1" t="str">
        <f t="shared" si="1"/>
        <v>ok</v>
      </c>
      <c r="V37" s="40"/>
    </row>
    <row r="38" spans="1:22" ht="12.75">
      <c r="A38" s="13">
        <v>435</v>
      </c>
      <c r="B38" s="12" t="s">
        <v>99</v>
      </c>
      <c r="C38" s="13" t="s">
        <v>64</v>
      </c>
      <c r="D38" s="13" t="s">
        <v>72</v>
      </c>
      <c r="E38" s="13" t="s">
        <v>54</v>
      </c>
      <c r="F38" s="1" t="str">
        <f t="shared" si="0"/>
        <v>MV</v>
      </c>
      <c r="H38" s="3">
        <f>VLOOKUP(Entries!A38,Results!$C$1:$F$500,4,FALSE)</f>
        <v>0.015914249999999998</v>
      </c>
      <c r="I38" s="1" t="str">
        <f t="shared" si="1"/>
        <v>ok</v>
      </c>
      <c r="V38" s="40"/>
    </row>
    <row r="39" spans="1:22" ht="12.75">
      <c r="A39" s="39">
        <v>436</v>
      </c>
      <c r="B39" s="12" t="s">
        <v>74</v>
      </c>
      <c r="C39" s="13" t="s">
        <v>108</v>
      </c>
      <c r="D39" s="13" t="s">
        <v>72</v>
      </c>
      <c r="E39" s="13" t="s">
        <v>66</v>
      </c>
      <c r="F39" s="1" t="str">
        <f t="shared" si="0"/>
        <v>FV</v>
      </c>
      <c r="H39" s="3">
        <f>VLOOKUP(Entries!A39,Results!$C$1:$F$500,4,FALSE)</f>
        <v>0.026400293999999998</v>
      </c>
      <c r="I39" s="1" t="str">
        <f t="shared" si="1"/>
        <v>ok</v>
      </c>
      <c r="V39" s="40"/>
    </row>
    <row r="40" spans="1:22" ht="12.75">
      <c r="A40" s="39">
        <v>437</v>
      </c>
      <c r="B40" s="12" t="s">
        <v>75</v>
      </c>
      <c r="C40" s="13" t="s">
        <v>64</v>
      </c>
      <c r="D40" s="13" t="s">
        <v>111</v>
      </c>
      <c r="E40" s="13" t="s">
        <v>54</v>
      </c>
      <c r="F40" s="1" t="str">
        <f t="shared" si="0"/>
        <v>MJ</v>
      </c>
      <c r="H40" s="3">
        <f>VLOOKUP(Entries!A40,Results!$C$1:$F$500,4,FALSE)</f>
        <v>0.018009143999999998</v>
      </c>
      <c r="I40" s="1" t="str">
        <f t="shared" si="1"/>
        <v>ok</v>
      </c>
      <c r="K40" s="18"/>
      <c r="V40" s="40"/>
    </row>
    <row r="41" spans="1:22" ht="12.75">
      <c r="A41" s="39">
        <v>438</v>
      </c>
      <c r="B41" s="12" t="s">
        <v>137</v>
      </c>
      <c r="C41" s="13" t="s">
        <v>64</v>
      </c>
      <c r="D41" s="13" t="s">
        <v>72</v>
      </c>
      <c r="E41" s="13" t="s">
        <v>54</v>
      </c>
      <c r="F41" s="1" t="str">
        <f t="shared" si="0"/>
        <v>MV</v>
      </c>
      <c r="H41" s="3">
        <f>VLOOKUP(Entries!A41,Results!$C$1:$F$500,4,FALSE)</f>
        <v>0.016527672</v>
      </c>
      <c r="I41" s="1" t="str">
        <f t="shared" si="1"/>
        <v>ok</v>
      </c>
      <c r="V41" s="40"/>
    </row>
    <row r="42" spans="1:22" ht="12.75">
      <c r="A42" s="39">
        <v>439</v>
      </c>
      <c r="B42" s="12" t="s">
        <v>138</v>
      </c>
      <c r="C42" s="13" t="s">
        <v>108</v>
      </c>
      <c r="D42" s="13" t="s">
        <v>72</v>
      </c>
      <c r="E42" s="13" t="s">
        <v>54</v>
      </c>
      <c r="F42" s="1" t="str">
        <f t="shared" si="0"/>
        <v>FV</v>
      </c>
      <c r="H42" s="3">
        <f>VLOOKUP(Entries!A42,Results!$C$1:$F$500,4,FALSE)</f>
        <v>0.01539342</v>
      </c>
      <c r="I42" s="1" t="str">
        <f t="shared" si="1"/>
        <v>ok</v>
      </c>
      <c r="V42" s="40"/>
    </row>
    <row r="43" spans="1:22" ht="12.75">
      <c r="A43" s="39">
        <v>440</v>
      </c>
      <c r="B43" s="12" t="s">
        <v>107</v>
      </c>
      <c r="C43" s="13" t="s">
        <v>108</v>
      </c>
      <c r="D43" s="13" t="s">
        <v>72</v>
      </c>
      <c r="E43" s="13" t="s">
        <v>54</v>
      </c>
      <c r="F43" s="1" t="str">
        <f t="shared" si="0"/>
        <v>FV</v>
      </c>
      <c r="H43" s="3">
        <f>VLOOKUP(Entries!A43,Results!$C$1:$F$500,4,FALSE)</f>
        <v>0.01961793</v>
      </c>
      <c r="I43" s="1" t="str">
        <f t="shared" si="1"/>
        <v>ok</v>
      </c>
      <c r="V43" s="40"/>
    </row>
    <row r="44" spans="1:22" ht="12.75">
      <c r="A44" s="39">
        <v>441</v>
      </c>
      <c r="B44" s="12" t="s">
        <v>139</v>
      </c>
      <c r="C44" s="13" t="s">
        <v>108</v>
      </c>
      <c r="D44" s="13" t="s">
        <v>65</v>
      </c>
      <c r="E44" s="13" t="s">
        <v>54</v>
      </c>
      <c r="F44" s="1" t="str">
        <f t="shared" si="0"/>
        <v>FS</v>
      </c>
      <c r="H44" s="3">
        <f>VLOOKUP(Entries!A44,Results!$C$1:$F$500,4,FALSE)</f>
        <v>0.020381813999999998</v>
      </c>
      <c r="I44" s="1" t="str">
        <f t="shared" si="1"/>
        <v>ok</v>
      </c>
      <c r="V44" s="40"/>
    </row>
    <row r="45" spans="1:22" ht="12.75">
      <c r="A45" s="39">
        <v>442</v>
      </c>
      <c r="B45" s="12" t="s">
        <v>140</v>
      </c>
      <c r="C45" s="13" t="s">
        <v>108</v>
      </c>
      <c r="D45" s="13" t="s">
        <v>72</v>
      </c>
      <c r="E45" s="13" t="s">
        <v>54</v>
      </c>
      <c r="F45" s="1" t="str">
        <f t="shared" si="0"/>
        <v>FV</v>
      </c>
      <c r="H45" s="3">
        <f>VLOOKUP(Entries!A45,Results!$C$1:$F$500,4,FALSE)</f>
        <v>0.022291524</v>
      </c>
      <c r="I45" s="1" t="str">
        <f t="shared" si="1"/>
        <v>ok</v>
      </c>
      <c r="V45" s="40"/>
    </row>
    <row r="46" spans="1:22" ht="12.75">
      <c r="A46" s="13">
        <v>443</v>
      </c>
      <c r="B46" s="12" t="s">
        <v>141</v>
      </c>
      <c r="C46" s="13" t="s">
        <v>108</v>
      </c>
      <c r="D46" s="13" t="s">
        <v>72</v>
      </c>
      <c r="E46" s="13" t="s">
        <v>66</v>
      </c>
      <c r="F46" s="1" t="str">
        <f t="shared" si="0"/>
        <v>FV</v>
      </c>
      <c r="H46" s="3">
        <f>VLOOKUP(Entries!A46,Results!$C$1:$F$500,4,FALSE)</f>
        <v>0.015775362</v>
      </c>
      <c r="I46" s="1" t="str">
        <f t="shared" si="1"/>
        <v>ok</v>
      </c>
      <c r="V46" s="40"/>
    </row>
    <row r="47" spans="1:22" ht="12.75">
      <c r="A47" s="13">
        <v>444</v>
      </c>
      <c r="B47" s="12" t="s">
        <v>142</v>
      </c>
      <c r="C47" s="13" t="s">
        <v>64</v>
      </c>
      <c r="D47" s="13" t="s">
        <v>72</v>
      </c>
      <c r="E47" s="13" t="s">
        <v>54</v>
      </c>
      <c r="F47" s="1" t="str">
        <f t="shared" si="0"/>
        <v>MV</v>
      </c>
      <c r="H47" s="3">
        <f>VLOOKUP(Entries!A47,Results!$C$1:$F$500,4,FALSE)</f>
        <v>0.01585638</v>
      </c>
      <c r="I47" s="1" t="str">
        <f t="shared" si="1"/>
        <v>ok</v>
      </c>
      <c r="V47" s="40"/>
    </row>
    <row r="48" spans="1:22" ht="12.75">
      <c r="A48" s="39">
        <v>445</v>
      </c>
      <c r="B48" s="12" t="s">
        <v>68</v>
      </c>
      <c r="C48" s="13" t="s">
        <v>108</v>
      </c>
      <c r="D48" s="13" t="s">
        <v>65</v>
      </c>
      <c r="E48" s="13" t="s">
        <v>66</v>
      </c>
      <c r="F48" s="1" t="str">
        <f t="shared" si="0"/>
        <v>FS</v>
      </c>
      <c r="H48" s="3" t="e">
        <f>VLOOKUP(Entries!A48,Results!$C$1:$F$500,4,FALSE)</f>
        <v>#N/A</v>
      </c>
      <c r="I48" s="1" t="str">
        <f t="shared" si="1"/>
        <v>ok</v>
      </c>
      <c r="V48" s="40"/>
    </row>
    <row r="49" spans="1:22" ht="12.75">
      <c r="A49" s="39">
        <v>446</v>
      </c>
      <c r="B49" s="12" t="s">
        <v>143</v>
      </c>
      <c r="C49" s="13" t="s">
        <v>64</v>
      </c>
      <c r="D49" s="13" t="s">
        <v>65</v>
      </c>
      <c r="E49" s="13" t="s">
        <v>54</v>
      </c>
      <c r="F49" s="1" t="str">
        <f t="shared" si="0"/>
        <v>MS</v>
      </c>
      <c r="H49" s="3">
        <f>VLOOKUP(Entries!A49,Results!$C$1:$F$500,4,FALSE)</f>
        <v>0.012488345999999999</v>
      </c>
      <c r="I49" s="1" t="str">
        <f t="shared" si="1"/>
        <v>ok</v>
      </c>
      <c r="V49" s="40"/>
    </row>
    <row r="50" spans="1:22" ht="12.75">
      <c r="A50" s="39">
        <v>447</v>
      </c>
      <c r="B50" s="12" t="s">
        <v>144</v>
      </c>
      <c r="C50" s="13" t="s">
        <v>108</v>
      </c>
      <c r="D50" s="13" t="s">
        <v>72</v>
      </c>
      <c r="E50" s="13" t="s">
        <v>54</v>
      </c>
      <c r="F50" s="1" t="str">
        <f t="shared" si="0"/>
        <v>FV</v>
      </c>
      <c r="H50" s="3" t="e">
        <f>VLOOKUP(Entries!A50,Results!$C$1:$F$500,4,FALSE)</f>
        <v>#N/A</v>
      </c>
      <c r="I50" s="1" t="str">
        <f t="shared" si="1"/>
        <v>ok</v>
      </c>
      <c r="V50" s="40"/>
    </row>
    <row r="51" spans="1:22" ht="12.75">
      <c r="A51" s="39">
        <v>448</v>
      </c>
      <c r="B51" s="12" t="s">
        <v>145</v>
      </c>
      <c r="C51" s="13" t="s">
        <v>108</v>
      </c>
      <c r="D51" s="13" t="s">
        <v>72</v>
      </c>
      <c r="E51" s="13" t="s">
        <v>66</v>
      </c>
      <c r="F51" s="1" t="str">
        <f t="shared" si="0"/>
        <v>FV</v>
      </c>
      <c r="H51" s="3">
        <f>VLOOKUP(Entries!A51,Results!$C$1:$F$500,4,FALSE)</f>
        <v>0.019085526</v>
      </c>
      <c r="I51" s="1" t="str">
        <f t="shared" si="1"/>
        <v>ok</v>
      </c>
      <c r="V51" s="40"/>
    </row>
    <row r="52" spans="1:22" ht="12.75">
      <c r="A52" s="13">
        <v>449</v>
      </c>
      <c r="B52" s="12" t="s">
        <v>146</v>
      </c>
      <c r="C52" s="13" t="s">
        <v>64</v>
      </c>
      <c r="D52" s="13" t="s">
        <v>65</v>
      </c>
      <c r="E52" s="13" t="s">
        <v>54</v>
      </c>
      <c r="F52" s="1" t="str">
        <f t="shared" si="0"/>
        <v>MS</v>
      </c>
      <c r="H52" s="3" t="e">
        <f>VLOOKUP(Entries!A52,Results!$C$1:$F$500,4,FALSE)</f>
        <v>#N/A</v>
      </c>
      <c r="I52" s="1" t="str">
        <f t="shared" si="1"/>
        <v>ok</v>
      </c>
      <c r="V52" s="40"/>
    </row>
    <row r="53" spans="1:22" ht="12.75">
      <c r="A53" s="39">
        <v>450</v>
      </c>
      <c r="B53" s="12" t="s">
        <v>147</v>
      </c>
      <c r="C53" s="13" t="s">
        <v>108</v>
      </c>
      <c r="D53" s="13" t="s">
        <v>65</v>
      </c>
      <c r="E53" s="13" t="s">
        <v>66</v>
      </c>
      <c r="F53" s="1" t="str">
        <f t="shared" si="0"/>
        <v>FS</v>
      </c>
      <c r="H53" s="3">
        <f>VLOOKUP(Entries!A53,Results!$C$1:$F$500,4,FALSE)</f>
        <v>0.021944303999999998</v>
      </c>
      <c r="I53" s="1" t="str">
        <f t="shared" si="1"/>
        <v>ok</v>
      </c>
      <c r="V53" s="40"/>
    </row>
    <row r="54" spans="1:22" ht="12.75">
      <c r="A54" s="39">
        <v>451</v>
      </c>
      <c r="B54" s="12" t="s">
        <v>148</v>
      </c>
      <c r="C54" s="13" t="s">
        <v>108</v>
      </c>
      <c r="D54" s="13" t="s">
        <v>72</v>
      </c>
      <c r="E54" s="13" t="s">
        <v>54</v>
      </c>
      <c r="F54" s="1" t="str">
        <f t="shared" si="0"/>
        <v>FV</v>
      </c>
      <c r="H54" s="3">
        <f>VLOOKUP(Entries!A54,Results!$C$1:$F$500,4,FALSE)</f>
        <v>0.021273012</v>
      </c>
      <c r="I54" s="1" t="str">
        <f t="shared" si="1"/>
        <v>ok</v>
      </c>
      <c r="V54" s="40"/>
    </row>
    <row r="55" spans="1:22" ht="12.75">
      <c r="A55" s="13">
        <v>452</v>
      </c>
      <c r="B55" s="12" t="s">
        <v>149</v>
      </c>
      <c r="C55" s="13" t="s">
        <v>108</v>
      </c>
      <c r="D55" s="13" t="s">
        <v>72</v>
      </c>
      <c r="E55" s="13" t="s">
        <v>54</v>
      </c>
      <c r="F55" s="1" t="str">
        <f t="shared" si="0"/>
        <v>FV</v>
      </c>
      <c r="H55" s="3">
        <f>VLOOKUP(Entries!A55,Results!$C$1:$F$500,4,FALSE)</f>
        <v>0.023911883999999998</v>
      </c>
      <c r="I55" s="1" t="str">
        <f t="shared" si="1"/>
        <v>ok</v>
      </c>
      <c r="V55" s="40"/>
    </row>
    <row r="56" spans="1:22" ht="12.75">
      <c r="A56" s="39">
        <v>453</v>
      </c>
      <c r="B56" s="12" t="s">
        <v>150</v>
      </c>
      <c r="C56" s="13" t="s">
        <v>64</v>
      </c>
      <c r="D56" s="13" t="s">
        <v>111</v>
      </c>
      <c r="E56" s="13" t="s">
        <v>54</v>
      </c>
      <c r="F56" s="1" t="str">
        <f t="shared" si="0"/>
        <v>MJ</v>
      </c>
      <c r="H56" s="3">
        <f>VLOOKUP(Entries!A56,Results!$C$1:$F$500,4,FALSE)</f>
        <v>0.017372574</v>
      </c>
      <c r="I56" s="1" t="str">
        <f t="shared" si="1"/>
        <v>ok</v>
      </c>
      <c r="V56" s="40"/>
    </row>
    <row r="57" spans="1:22" ht="12.75">
      <c r="A57" s="13">
        <v>454</v>
      </c>
      <c r="B57" s="12" t="s">
        <v>104</v>
      </c>
      <c r="C57" s="13" t="s">
        <v>64</v>
      </c>
      <c r="D57" s="13" t="s">
        <v>65</v>
      </c>
      <c r="E57" s="13" t="s">
        <v>54</v>
      </c>
      <c r="F57" s="1" t="str">
        <f t="shared" si="0"/>
        <v>MS</v>
      </c>
      <c r="H57" s="3" t="e">
        <f>VLOOKUP(Entries!A57,Results!$C$1:$F$500,4,FALSE)</f>
        <v>#N/A</v>
      </c>
      <c r="I57" s="1" t="str">
        <f t="shared" si="1"/>
        <v>ok</v>
      </c>
      <c r="K57" s="18"/>
      <c r="V57" s="40"/>
    </row>
    <row r="58" spans="1:9" ht="12.75">
      <c r="A58" s="39">
        <v>455</v>
      </c>
      <c r="B58" s="12" t="s">
        <v>90</v>
      </c>
      <c r="C58" s="13" t="s">
        <v>108</v>
      </c>
      <c r="D58" s="13" t="s">
        <v>72</v>
      </c>
      <c r="E58" s="13" t="s">
        <v>66</v>
      </c>
      <c r="F58" s="1" t="str">
        <f t="shared" si="0"/>
        <v>FV</v>
      </c>
      <c r="H58" s="3">
        <f>VLOOKUP(Entries!A58,Results!$C$1:$F$500,4,FALSE)</f>
        <v>0.02540493</v>
      </c>
      <c r="I58" s="1" t="str">
        <f t="shared" si="1"/>
        <v>ok</v>
      </c>
    </row>
    <row r="59" spans="1:9" ht="12.75">
      <c r="A59" s="39">
        <v>456</v>
      </c>
      <c r="B59" s="12" t="s">
        <v>96</v>
      </c>
      <c r="C59" s="13" t="s">
        <v>108</v>
      </c>
      <c r="D59" s="13" t="s">
        <v>65</v>
      </c>
      <c r="E59" s="13" t="s">
        <v>54</v>
      </c>
      <c r="F59" s="1" t="str">
        <f t="shared" si="0"/>
        <v>FS</v>
      </c>
      <c r="H59" s="3">
        <f>VLOOKUP(Entries!A59,Results!$C$1:$F$500,4,FALSE)</f>
        <v>0.022407264</v>
      </c>
      <c r="I59" s="1" t="str">
        <f t="shared" si="1"/>
        <v>ok</v>
      </c>
    </row>
    <row r="60" spans="1:9" ht="12.75">
      <c r="A60" s="13">
        <v>457</v>
      </c>
      <c r="B60" s="12" t="s">
        <v>151</v>
      </c>
      <c r="C60" s="13" t="s">
        <v>64</v>
      </c>
      <c r="D60" s="13" t="s">
        <v>65</v>
      </c>
      <c r="E60" s="13" t="s">
        <v>54</v>
      </c>
      <c r="F60" s="1" t="str">
        <f t="shared" si="0"/>
        <v>MS</v>
      </c>
      <c r="H60" s="3">
        <f>VLOOKUP(Entries!A60,Results!$C$1:$F$500,4,FALSE)</f>
        <v>0.017106371999999998</v>
      </c>
      <c r="I60" s="1" t="str">
        <f t="shared" si="1"/>
        <v>ok</v>
      </c>
    </row>
    <row r="61" spans="1:9" ht="12.75">
      <c r="A61" s="13">
        <v>458</v>
      </c>
      <c r="B61" s="12" t="s">
        <v>91</v>
      </c>
      <c r="C61" s="13" t="s">
        <v>108</v>
      </c>
      <c r="D61" s="13" t="s">
        <v>65</v>
      </c>
      <c r="E61" s="13" t="s">
        <v>54</v>
      </c>
      <c r="F61" s="1" t="str">
        <f t="shared" si="0"/>
        <v>FS</v>
      </c>
      <c r="H61" s="3">
        <f>VLOOKUP(Entries!A61,Results!$C$1:$F$500,4,FALSE)</f>
        <v>0.019282284</v>
      </c>
      <c r="I61" s="1" t="str">
        <f t="shared" si="1"/>
        <v>ok</v>
      </c>
    </row>
    <row r="62" spans="1:9" ht="12.75">
      <c r="A62" s="13">
        <v>459</v>
      </c>
      <c r="B62" s="12" t="s">
        <v>102</v>
      </c>
      <c r="C62" s="13" t="s">
        <v>64</v>
      </c>
      <c r="D62" s="13" t="s">
        <v>65</v>
      </c>
      <c r="E62" s="13" t="s">
        <v>66</v>
      </c>
      <c r="F62" s="1" t="str">
        <f t="shared" si="0"/>
        <v>MS</v>
      </c>
      <c r="H62" s="3">
        <f>VLOOKUP(Entries!A62,Results!$C$1:$F$500,4,FALSE)</f>
        <v>0.013587875999999999</v>
      </c>
      <c r="I62" s="1" t="str">
        <f t="shared" si="1"/>
        <v>ok</v>
      </c>
    </row>
    <row r="63" spans="1:9" ht="12.75">
      <c r="A63" s="39">
        <v>460</v>
      </c>
      <c r="B63" s="12" t="s">
        <v>152</v>
      </c>
      <c r="C63" s="13" t="s">
        <v>64</v>
      </c>
      <c r="D63" s="13" t="s">
        <v>65</v>
      </c>
      <c r="E63" s="13" t="s">
        <v>54</v>
      </c>
      <c r="F63" s="1" t="str">
        <f t="shared" si="0"/>
        <v>MS</v>
      </c>
      <c r="H63" s="3">
        <f>VLOOKUP(Entries!A63,Results!$C$1:$F$500,4,FALSE)</f>
        <v>0.014490648</v>
      </c>
      <c r="I63" s="1" t="str">
        <f t="shared" si="1"/>
        <v>ok</v>
      </c>
    </row>
    <row r="64" spans="1:9" ht="12.75">
      <c r="A64" s="13">
        <v>461</v>
      </c>
      <c r="B64" s="12" t="s">
        <v>106</v>
      </c>
      <c r="C64" s="13" t="s">
        <v>64</v>
      </c>
      <c r="D64" s="13" t="s">
        <v>65</v>
      </c>
      <c r="E64" s="13" t="s">
        <v>66</v>
      </c>
      <c r="F64" s="1" t="str">
        <f t="shared" si="0"/>
        <v>MS</v>
      </c>
      <c r="H64" s="3">
        <f>VLOOKUP(Entries!A64,Results!$C$1:$F$500,4,FALSE)</f>
        <v>0.017117946</v>
      </c>
      <c r="I64" s="1" t="str">
        <f t="shared" si="1"/>
        <v>ok</v>
      </c>
    </row>
    <row r="65" spans="1:9" ht="12.75">
      <c r="A65" s="13">
        <v>654</v>
      </c>
      <c r="B65" s="12" t="s">
        <v>153</v>
      </c>
      <c r="C65" s="13" t="s">
        <v>108</v>
      </c>
      <c r="D65" s="13" t="s">
        <v>65</v>
      </c>
      <c r="E65" s="13" t="s">
        <v>66</v>
      </c>
      <c r="F65" s="1" t="str">
        <f t="shared" si="0"/>
        <v>FS</v>
      </c>
      <c r="H65" s="3">
        <f>VLOOKUP(Entries!A65,Results!$C$1:$F$500,4,FALSE)</f>
        <v>0.019224414</v>
      </c>
      <c r="I65" s="1" t="str">
        <f t="shared" si="1"/>
        <v>ok</v>
      </c>
    </row>
    <row r="66" spans="1:11" ht="12.75">
      <c r="A66" s="13">
        <v>463</v>
      </c>
      <c r="B66" s="12" t="s">
        <v>87</v>
      </c>
      <c r="C66" s="13" t="s">
        <v>108</v>
      </c>
      <c r="D66" s="13" t="s">
        <v>72</v>
      </c>
      <c r="E66" s="13" t="s">
        <v>54</v>
      </c>
      <c r="F66" s="1" t="str">
        <f aca="true" t="shared" si="2" ref="F66:F129">C66&amp;D66</f>
        <v>FV</v>
      </c>
      <c r="H66" s="3" t="e">
        <f>VLOOKUP(Entries!A66,Results!$C$1:$F$500,4,FALSE)</f>
        <v>#N/A</v>
      </c>
      <c r="I66" s="1" t="str">
        <f aca="true" t="shared" si="3" ref="I66:I129">IF(AND(MATCH(CONCATENATE(C66,D66,E66),$M$3:$M$14,0)&lt;13,MATCH(CONCATENATE(C66,D66,E66),$M$3:$M$14,0)&gt;0),"ok","ERROR")</f>
        <v>ok</v>
      </c>
      <c r="K66" s="3"/>
    </row>
    <row r="67" spans="1:9" ht="12.75">
      <c r="A67" s="13">
        <v>464</v>
      </c>
      <c r="B67" s="12" t="s">
        <v>154</v>
      </c>
      <c r="C67" s="13" t="s">
        <v>108</v>
      </c>
      <c r="D67" s="13" t="s">
        <v>72</v>
      </c>
      <c r="E67" s="13" t="s">
        <v>66</v>
      </c>
      <c r="F67" s="1" t="str">
        <f t="shared" si="2"/>
        <v>FV</v>
      </c>
      <c r="H67" s="3" t="e">
        <f>VLOOKUP(Entries!A67,Results!$C$1:$F$500,4,FALSE)</f>
        <v>#N/A</v>
      </c>
      <c r="I67" s="1" t="str">
        <f t="shared" si="3"/>
        <v>ok</v>
      </c>
    </row>
    <row r="68" spans="1:9" ht="12.75">
      <c r="A68" s="13">
        <v>465</v>
      </c>
      <c r="B68" s="12" t="s">
        <v>155</v>
      </c>
      <c r="C68" s="13" t="s">
        <v>108</v>
      </c>
      <c r="D68" s="13" t="s">
        <v>72</v>
      </c>
      <c r="E68" s="13" t="s">
        <v>54</v>
      </c>
      <c r="F68" s="1" t="str">
        <f t="shared" si="2"/>
        <v>FV</v>
      </c>
      <c r="H68" s="3">
        <f>VLOOKUP(Entries!A68,Results!$C$1:$F$500,4,FALSE)</f>
        <v>0.024316973999999998</v>
      </c>
      <c r="I68" s="1" t="str">
        <f t="shared" si="3"/>
        <v>ok</v>
      </c>
    </row>
    <row r="69" spans="1:9" ht="12.75">
      <c r="A69" s="39">
        <v>466</v>
      </c>
      <c r="B69" s="12" t="s">
        <v>80</v>
      </c>
      <c r="C69" s="13" t="s">
        <v>64</v>
      </c>
      <c r="D69" s="13" t="s">
        <v>72</v>
      </c>
      <c r="E69" s="13" t="s">
        <v>66</v>
      </c>
      <c r="F69" s="1" t="str">
        <f t="shared" si="2"/>
        <v>MV</v>
      </c>
      <c r="H69" s="3">
        <f>VLOOKUP(Entries!A69,Results!$C$1:$F$500,4,FALSE)</f>
        <v>0.015613326</v>
      </c>
      <c r="I69" s="1" t="str">
        <f t="shared" si="3"/>
        <v>ok</v>
      </c>
    </row>
    <row r="70" spans="1:9" ht="12.75">
      <c r="A70" s="13">
        <v>467</v>
      </c>
      <c r="B70" s="12" t="s">
        <v>156</v>
      </c>
      <c r="C70" s="13" t="s">
        <v>108</v>
      </c>
      <c r="D70" s="13" t="s">
        <v>72</v>
      </c>
      <c r="E70" s="13" t="s">
        <v>54</v>
      </c>
      <c r="F70" s="1" t="str">
        <f t="shared" si="2"/>
        <v>FV</v>
      </c>
      <c r="H70" s="3">
        <f>VLOOKUP(Entries!A70,Results!$C$1:$F$500,4,FALSE)</f>
        <v>0.01979154</v>
      </c>
      <c r="I70" s="1" t="str">
        <f t="shared" si="3"/>
        <v>ok</v>
      </c>
    </row>
    <row r="71" spans="1:9" ht="12.75">
      <c r="A71" s="39">
        <v>468</v>
      </c>
      <c r="B71" s="12" t="s">
        <v>94</v>
      </c>
      <c r="C71" s="13" t="s">
        <v>64</v>
      </c>
      <c r="D71" s="13" t="s">
        <v>72</v>
      </c>
      <c r="E71" s="13" t="s">
        <v>66</v>
      </c>
      <c r="F71" s="1" t="str">
        <f t="shared" si="2"/>
        <v>MV</v>
      </c>
      <c r="H71" s="3">
        <f>VLOOKUP(Entries!A71,Results!$C$1:$F$500,4,FALSE)</f>
        <v>0.012245292</v>
      </c>
      <c r="I71" s="1" t="str">
        <f t="shared" si="3"/>
        <v>ok</v>
      </c>
    </row>
    <row r="72" spans="1:9" ht="12.75">
      <c r="A72" s="39">
        <v>469</v>
      </c>
      <c r="B72" s="12" t="s">
        <v>157</v>
      </c>
      <c r="C72" s="13" t="s">
        <v>108</v>
      </c>
      <c r="D72" s="13" t="s">
        <v>72</v>
      </c>
      <c r="E72" s="13" t="s">
        <v>54</v>
      </c>
      <c r="F72" s="1" t="str">
        <f t="shared" si="2"/>
        <v>FV</v>
      </c>
      <c r="H72" s="3">
        <f>VLOOKUP(Entries!A72,Results!$C$1:$F$500,4,FALSE)</f>
        <v>0.018205902</v>
      </c>
      <c r="I72" s="1" t="str">
        <f t="shared" si="3"/>
        <v>ok</v>
      </c>
    </row>
    <row r="73" spans="1:9" ht="12.75">
      <c r="A73" s="39">
        <v>470</v>
      </c>
      <c r="B73" s="12" t="s">
        <v>158</v>
      </c>
      <c r="C73" s="13" t="s">
        <v>64</v>
      </c>
      <c r="D73" s="13" t="s">
        <v>65</v>
      </c>
      <c r="E73" s="13" t="s">
        <v>54</v>
      </c>
      <c r="F73" s="1" t="str">
        <f t="shared" si="2"/>
        <v>MS</v>
      </c>
      <c r="H73" s="3">
        <f>VLOOKUP(Entries!A73,Results!$C$1:$F$500,4,FALSE)</f>
        <v>0.016273044</v>
      </c>
      <c r="I73" s="1" t="str">
        <f t="shared" si="3"/>
        <v>ok</v>
      </c>
    </row>
    <row r="74" spans="1:9" ht="12.75">
      <c r="A74" s="13">
        <v>471</v>
      </c>
      <c r="B74" s="12" t="s">
        <v>159</v>
      </c>
      <c r="C74" s="13" t="s">
        <v>108</v>
      </c>
      <c r="D74" s="13" t="s">
        <v>72</v>
      </c>
      <c r="E74" s="13" t="s">
        <v>54</v>
      </c>
      <c r="F74" s="1" t="str">
        <f t="shared" si="2"/>
        <v>FV</v>
      </c>
      <c r="H74" s="3">
        <f>VLOOKUP(Entries!A74,Results!$C$1:$F$500,4,FALSE)</f>
        <v>0.016342488</v>
      </c>
      <c r="I74" s="1" t="str">
        <f t="shared" si="3"/>
        <v>ok</v>
      </c>
    </row>
    <row r="75" spans="1:9" ht="12.75">
      <c r="A75" s="39">
        <v>472</v>
      </c>
      <c r="B75" s="12" t="s">
        <v>67</v>
      </c>
      <c r="C75" s="13" t="s">
        <v>64</v>
      </c>
      <c r="D75" s="13" t="s">
        <v>65</v>
      </c>
      <c r="E75" s="13" t="s">
        <v>66</v>
      </c>
      <c r="F75" s="1" t="str">
        <f t="shared" si="2"/>
        <v>MS</v>
      </c>
      <c r="H75" s="3">
        <f>VLOOKUP(Entries!A75,Results!$C$1:$F$500,4,FALSE)</f>
        <v>0.015115644</v>
      </c>
      <c r="I75" s="1" t="str">
        <f t="shared" si="3"/>
        <v>ok</v>
      </c>
    </row>
    <row r="76" spans="1:9" ht="12.75">
      <c r="A76" s="39">
        <v>473</v>
      </c>
      <c r="B76" s="12" t="s">
        <v>160</v>
      </c>
      <c r="C76" s="13" t="s">
        <v>108</v>
      </c>
      <c r="D76" s="13" t="s">
        <v>65</v>
      </c>
      <c r="E76" s="13" t="s">
        <v>66</v>
      </c>
      <c r="F76" s="1" t="str">
        <f t="shared" si="2"/>
        <v>FS</v>
      </c>
      <c r="H76" s="3">
        <f>VLOOKUP(Entries!A76,Results!$C$1:$F$500,4,FALSE)</f>
        <v>0.024224382</v>
      </c>
      <c r="I76" s="1" t="str">
        <f t="shared" si="3"/>
        <v>ok</v>
      </c>
    </row>
    <row r="77" spans="1:9" ht="12.75">
      <c r="A77" s="39">
        <v>474</v>
      </c>
      <c r="B77" s="12" t="s">
        <v>161</v>
      </c>
      <c r="C77" s="13" t="s">
        <v>64</v>
      </c>
      <c r="D77" s="13" t="s">
        <v>72</v>
      </c>
      <c r="E77" s="13" t="s">
        <v>54</v>
      </c>
      <c r="F77" s="1" t="str">
        <f t="shared" si="2"/>
        <v>MV</v>
      </c>
      <c r="H77" s="3">
        <f>VLOOKUP(Entries!A77,Results!$C$1:$F$500,4,FALSE)</f>
        <v>0.014120279999999999</v>
      </c>
      <c r="I77" s="1" t="str">
        <f t="shared" si="3"/>
        <v>ok</v>
      </c>
    </row>
    <row r="78" spans="1:9" ht="12.75">
      <c r="A78" s="13">
        <v>475</v>
      </c>
      <c r="B78" s="12" t="s">
        <v>162</v>
      </c>
      <c r="C78" s="13" t="s">
        <v>108</v>
      </c>
      <c r="D78" s="13" t="s">
        <v>65</v>
      </c>
      <c r="E78" s="13" t="s">
        <v>54</v>
      </c>
      <c r="F78" s="1" t="str">
        <f t="shared" si="2"/>
        <v>FS</v>
      </c>
      <c r="H78" s="3">
        <f>VLOOKUP(Entries!A78,Results!$C$1:$F$500,4,FALSE)</f>
        <v>0.018078588</v>
      </c>
      <c r="I78" s="1" t="str">
        <f t="shared" si="3"/>
        <v>ok</v>
      </c>
    </row>
    <row r="79" spans="1:9" ht="12.75">
      <c r="A79" s="39">
        <v>476</v>
      </c>
      <c r="B79" s="12" t="s">
        <v>163</v>
      </c>
      <c r="C79" s="13" t="s">
        <v>64</v>
      </c>
      <c r="D79" s="13" t="s">
        <v>65</v>
      </c>
      <c r="E79" s="13" t="s">
        <v>66</v>
      </c>
      <c r="F79" s="1" t="str">
        <f t="shared" si="2"/>
        <v>MS</v>
      </c>
      <c r="H79" s="3">
        <f>VLOOKUP(Entries!A79,Results!$C$1:$F$500,4,FALSE)</f>
        <v>0.015648048</v>
      </c>
      <c r="I79" s="1" t="str">
        <f t="shared" si="3"/>
        <v>ok</v>
      </c>
    </row>
    <row r="80" spans="1:9" ht="12.75">
      <c r="A80" s="13">
        <v>477</v>
      </c>
      <c r="B80" s="12" t="s">
        <v>93</v>
      </c>
      <c r="C80" s="13" t="s">
        <v>64</v>
      </c>
      <c r="D80" s="13" t="s">
        <v>72</v>
      </c>
      <c r="E80" s="13" t="s">
        <v>54</v>
      </c>
      <c r="F80" s="1" t="str">
        <f t="shared" si="2"/>
        <v>MV</v>
      </c>
      <c r="H80" s="3">
        <f>VLOOKUP(Entries!A80,Results!$C$1:$F$500,4,FALSE)</f>
        <v>0.015648048</v>
      </c>
      <c r="I80" s="1" t="str">
        <f t="shared" si="3"/>
        <v>ok</v>
      </c>
    </row>
    <row r="81" spans="1:9" ht="12.75">
      <c r="A81" s="13">
        <v>478</v>
      </c>
      <c r="B81" s="12" t="s">
        <v>164</v>
      </c>
      <c r="C81" s="13" t="s">
        <v>108</v>
      </c>
      <c r="D81" s="13" t="s">
        <v>65</v>
      </c>
      <c r="E81" s="13" t="s">
        <v>54</v>
      </c>
      <c r="F81" s="1" t="str">
        <f t="shared" si="2"/>
        <v>FS</v>
      </c>
      <c r="H81" s="3">
        <f>VLOOKUP(Entries!A81,Results!$C$1:$F$500,4,FALSE)</f>
        <v>0.019629504</v>
      </c>
      <c r="I81" s="1" t="str">
        <f t="shared" si="3"/>
        <v>ok</v>
      </c>
    </row>
    <row r="82" spans="1:9" ht="12.75">
      <c r="A82" s="13">
        <v>479</v>
      </c>
      <c r="B82" s="12" t="s">
        <v>89</v>
      </c>
      <c r="C82" s="13" t="s">
        <v>64</v>
      </c>
      <c r="D82" s="13" t="s">
        <v>65</v>
      </c>
      <c r="E82" s="13" t="s">
        <v>54</v>
      </c>
      <c r="F82" s="1" t="str">
        <f t="shared" si="2"/>
        <v>MS</v>
      </c>
      <c r="H82" s="3">
        <f>VLOOKUP(Entries!A82,Results!$C$1:$F$500,4,FALSE)</f>
        <v>0.015428141999999999</v>
      </c>
      <c r="I82" s="1" t="str">
        <f t="shared" si="3"/>
        <v>ok</v>
      </c>
    </row>
    <row r="83" spans="1:9" ht="12.75">
      <c r="A83" s="13">
        <v>480</v>
      </c>
      <c r="B83" s="12" t="s">
        <v>165</v>
      </c>
      <c r="C83" s="13" t="s">
        <v>64</v>
      </c>
      <c r="D83" s="13" t="s">
        <v>65</v>
      </c>
      <c r="E83" s="13" t="s">
        <v>54</v>
      </c>
      <c r="F83" s="1" t="str">
        <f t="shared" si="2"/>
        <v>MS</v>
      </c>
      <c r="H83" s="3">
        <f>VLOOKUP(Entries!A83,Results!$C$1:$F$500,4,FALSE)</f>
        <v>0.013726763999999999</v>
      </c>
      <c r="I83" s="1" t="str">
        <f t="shared" si="3"/>
        <v>ok</v>
      </c>
    </row>
    <row r="84" spans="1:9" ht="12.75">
      <c r="A84" s="13">
        <v>481</v>
      </c>
      <c r="B84" s="12" t="s">
        <v>166</v>
      </c>
      <c r="C84" s="13" t="s">
        <v>108</v>
      </c>
      <c r="D84" s="13" t="s">
        <v>72</v>
      </c>
      <c r="E84" s="13" t="s">
        <v>54</v>
      </c>
      <c r="F84" s="1" t="str">
        <f t="shared" si="2"/>
        <v>FV</v>
      </c>
      <c r="H84" s="3" t="e">
        <f>VLOOKUP(Entries!A84,Results!$C$1:$F$500,4,FALSE)</f>
        <v>#N/A</v>
      </c>
      <c r="I84" s="1" t="str">
        <f t="shared" si="3"/>
        <v>ok</v>
      </c>
    </row>
    <row r="85" spans="1:9" ht="12.75">
      <c r="A85" s="39">
        <v>482</v>
      </c>
      <c r="B85" s="12" t="s">
        <v>167</v>
      </c>
      <c r="C85" s="13" t="s">
        <v>108</v>
      </c>
      <c r="D85" s="13" t="s">
        <v>65</v>
      </c>
      <c r="E85" s="13" t="s">
        <v>54</v>
      </c>
      <c r="F85" s="1" t="str">
        <f t="shared" si="2"/>
        <v>FS</v>
      </c>
      <c r="H85" s="3">
        <f>VLOOKUP(Entries!A85,Results!$C$1:$F$500,4,FALSE)</f>
        <v>0.024386418</v>
      </c>
      <c r="I85" s="1" t="str">
        <f t="shared" si="3"/>
        <v>ok</v>
      </c>
    </row>
    <row r="86" spans="1:9" ht="12.75">
      <c r="A86" s="13">
        <v>483</v>
      </c>
      <c r="B86" s="12" t="s">
        <v>168</v>
      </c>
      <c r="C86" s="13" t="s">
        <v>108</v>
      </c>
      <c r="D86" s="13" t="s">
        <v>65</v>
      </c>
      <c r="E86" s="13" t="s">
        <v>54</v>
      </c>
      <c r="F86" s="1" t="str">
        <f t="shared" si="2"/>
        <v>FS</v>
      </c>
      <c r="H86" s="3">
        <f>VLOOKUP(Entries!A86,Results!$C$1:$F$500,4,FALSE)</f>
        <v>0.018414233999999998</v>
      </c>
      <c r="I86" s="1" t="str">
        <f t="shared" si="3"/>
        <v>ok</v>
      </c>
    </row>
    <row r="87" spans="1:9" ht="12.75">
      <c r="A87" s="39">
        <v>484</v>
      </c>
      <c r="B87" s="12" t="s">
        <v>169</v>
      </c>
      <c r="C87" s="13" t="s">
        <v>108</v>
      </c>
      <c r="D87" s="13" t="s">
        <v>65</v>
      </c>
      <c r="E87" s="13" t="s">
        <v>54</v>
      </c>
      <c r="F87" s="1" t="str">
        <f t="shared" si="2"/>
        <v>FS</v>
      </c>
      <c r="H87" s="3">
        <f>VLOOKUP(Entries!A87,Results!$C$1:$F$500,4,FALSE)</f>
        <v>0.019398024</v>
      </c>
      <c r="I87" s="1" t="str">
        <f t="shared" si="3"/>
        <v>ok</v>
      </c>
    </row>
    <row r="88" spans="1:9" ht="12.75">
      <c r="A88" s="39">
        <v>485</v>
      </c>
      <c r="B88" s="12" t="s">
        <v>170</v>
      </c>
      <c r="C88" s="13" t="s">
        <v>108</v>
      </c>
      <c r="D88" s="13" t="s">
        <v>65</v>
      </c>
      <c r="E88" s="13" t="s">
        <v>54</v>
      </c>
      <c r="F88" s="1" t="str">
        <f t="shared" si="2"/>
        <v>FS</v>
      </c>
      <c r="H88" s="3">
        <f>VLOOKUP(Entries!A88,Results!$C$1:$F$500,4,FALSE)</f>
        <v>0.017117946</v>
      </c>
      <c r="I88" s="1" t="str">
        <f t="shared" si="3"/>
        <v>ok</v>
      </c>
    </row>
    <row r="89" spans="1:9" ht="12.75">
      <c r="A89" s="39">
        <v>486</v>
      </c>
      <c r="B89" s="12" t="s">
        <v>171</v>
      </c>
      <c r="C89" s="13" t="s">
        <v>108</v>
      </c>
      <c r="D89" s="13" t="s">
        <v>72</v>
      </c>
      <c r="E89" s="13" t="s">
        <v>54</v>
      </c>
      <c r="F89" s="1" t="str">
        <f t="shared" si="2"/>
        <v>FV</v>
      </c>
      <c r="H89" s="3" t="e">
        <f>VLOOKUP(Entries!A89,Results!$C$1:$F$500,4,FALSE)</f>
        <v>#N/A</v>
      </c>
      <c r="I89" s="1" t="str">
        <f t="shared" si="3"/>
        <v>ok</v>
      </c>
    </row>
    <row r="90" spans="1:9" ht="12.75">
      <c r="A90" s="39">
        <v>487</v>
      </c>
      <c r="B90" s="12" t="s">
        <v>82</v>
      </c>
      <c r="C90" s="13" t="s">
        <v>108</v>
      </c>
      <c r="D90" s="13" t="s">
        <v>72</v>
      </c>
      <c r="E90" s="13" t="s">
        <v>54</v>
      </c>
      <c r="F90" s="1" t="str">
        <f t="shared" si="2"/>
        <v>FV</v>
      </c>
      <c r="H90" s="3" t="e">
        <f>VLOOKUP(Entries!A90,Results!$C$1:$F$500,4,FALSE)</f>
        <v>#N/A</v>
      </c>
      <c r="I90" s="1" t="str">
        <f t="shared" si="3"/>
        <v>ok</v>
      </c>
    </row>
    <row r="91" spans="1:9" ht="12.75">
      <c r="A91" s="39">
        <v>488</v>
      </c>
      <c r="B91" s="12" t="s">
        <v>83</v>
      </c>
      <c r="C91" s="13" t="s">
        <v>64</v>
      </c>
      <c r="D91" s="13" t="s">
        <v>65</v>
      </c>
      <c r="E91" s="13" t="s">
        <v>66</v>
      </c>
      <c r="F91" s="1" t="str">
        <f t="shared" si="2"/>
        <v>MS</v>
      </c>
      <c r="H91" s="3" t="e">
        <f>VLOOKUP(Entries!A91,Results!$C$1:$F$500,4,FALSE)</f>
        <v>#N/A</v>
      </c>
      <c r="I91" s="1" t="str">
        <f t="shared" si="3"/>
        <v>ok</v>
      </c>
    </row>
    <row r="92" spans="1:9" ht="12.75">
      <c r="A92" s="39">
        <v>489</v>
      </c>
      <c r="B92" s="12" t="s">
        <v>95</v>
      </c>
      <c r="C92" s="13" t="s">
        <v>108</v>
      </c>
      <c r="D92" s="13" t="s">
        <v>72</v>
      </c>
      <c r="E92" s="13" t="s">
        <v>66</v>
      </c>
      <c r="F92" s="1" t="str">
        <f t="shared" si="2"/>
        <v>FV</v>
      </c>
      <c r="H92" s="3">
        <f>VLOOKUP(Entries!A92,Results!$C$1:$F$500,4,FALSE)</f>
        <v>0.019918854</v>
      </c>
      <c r="I92" s="1" t="str">
        <f t="shared" si="3"/>
        <v>ok</v>
      </c>
    </row>
    <row r="93" spans="1:9" ht="12.75">
      <c r="A93" s="39">
        <v>490</v>
      </c>
      <c r="B93" s="12" t="s">
        <v>172</v>
      </c>
      <c r="C93" s="13" t="s">
        <v>108</v>
      </c>
      <c r="D93" s="13" t="s">
        <v>72</v>
      </c>
      <c r="E93" s="13" t="s">
        <v>54</v>
      </c>
      <c r="F93" s="1" t="str">
        <f t="shared" si="2"/>
        <v>FV</v>
      </c>
      <c r="H93" s="3">
        <f>VLOOKUP(Entries!A93,Results!$C$1:$F$500,4,FALSE)</f>
        <v>0.022303098</v>
      </c>
      <c r="I93" s="1" t="str">
        <f t="shared" si="3"/>
        <v>ok</v>
      </c>
    </row>
    <row r="94" spans="1:9" ht="12.75">
      <c r="A94" s="13">
        <v>491</v>
      </c>
      <c r="B94" s="12" t="s">
        <v>173</v>
      </c>
      <c r="C94" s="13" t="s">
        <v>64</v>
      </c>
      <c r="D94" s="13" t="s">
        <v>65</v>
      </c>
      <c r="E94" s="13" t="s">
        <v>54</v>
      </c>
      <c r="F94" s="1" t="str">
        <f t="shared" si="2"/>
        <v>MS</v>
      </c>
      <c r="H94" s="3">
        <f>VLOOKUP(Entries!A94,Results!$C$1:$F$500,4,FALSE)</f>
        <v>0.01747674</v>
      </c>
      <c r="I94" s="1" t="str">
        <f t="shared" si="3"/>
        <v>ok</v>
      </c>
    </row>
    <row r="95" spans="1:9" ht="12.75">
      <c r="A95" s="39">
        <v>492</v>
      </c>
      <c r="B95" s="12" t="s">
        <v>73</v>
      </c>
      <c r="C95" s="13" t="s">
        <v>64</v>
      </c>
      <c r="D95" s="13" t="s">
        <v>65</v>
      </c>
      <c r="E95" s="13" t="s">
        <v>66</v>
      </c>
      <c r="F95" s="1" t="str">
        <f t="shared" si="2"/>
        <v>MS</v>
      </c>
      <c r="H95" s="3" t="e">
        <f>VLOOKUP(Entries!A95,Results!$C$1:$F$500,4,FALSE)</f>
        <v>#N/A</v>
      </c>
      <c r="I95" s="1" t="str">
        <f t="shared" si="3"/>
        <v>ok</v>
      </c>
    </row>
    <row r="96" spans="1:9" ht="12.75">
      <c r="A96" s="39">
        <v>493</v>
      </c>
      <c r="B96" s="12" t="s">
        <v>98</v>
      </c>
      <c r="C96" s="13" t="s">
        <v>108</v>
      </c>
      <c r="D96" s="13" t="s">
        <v>72</v>
      </c>
      <c r="E96" s="13" t="s">
        <v>54</v>
      </c>
      <c r="F96" s="1" t="str">
        <f t="shared" si="2"/>
        <v>FV</v>
      </c>
      <c r="H96" s="3">
        <f>VLOOKUP(Entries!A96,Results!$C$1:$F$500,4,FALSE)</f>
        <v>0.017928126</v>
      </c>
      <c r="I96" s="1" t="str">
        <f t="shared" si="3"/>
        <v>ok</v>
      </c>
    </row>
    <row r="97" spans="1:9" ht="12.75">
      <c r="A97" s="39">
        <v>494</v>
      </c>
      <c r="B97" s="12" t="s">
        <v>174</v>
      </c>
      <c r="C97" s="13" t="s">
        <v>108</v>
      </c>
      <c r="D97" s="13" t="s">
        <v>72</v>
      </c>
      <c r="E97" s="13" t="s">
        <v>54</v>
      </c>
      <c r="F97" s="1" t="str">
        <f t="shared" si="2"/>
        <v>FV</v>
      </c>
      <c r="H97" s="3">
        <f>VLOOKUP(Entries!A97,Results!$C$1:$F$500,4,FALSE)</f>
        <v>0.020474406</v>
      </c>
      <c r="I97" s="1" t="str">
        <f t="shared" si="3"/>
        <v>ok</v>
      </c>
    </row>
    <row r="98" spans="1:9" ht="12.75">
      <c r="A98" s="39">
        <v>495</v>
      </c>
      <c r="B98" s="12" t="s">
        <v>175</v>
      </c>
      <c r="C98" s="13" t="s">
        <v>64</v>
      </c>
      <c r="D98" s="13" t="s">
        <v>65</v>
      </c>
      <c r="E98" s="13" t="s">
        <v>54</v>
      </c>
      <c r="F98" s="1" t="str">
        <f t="shared" si="2"/>
        <v>MS</v>
      </c>
      <c r="H98" s="3">
        <f>VLOOKUP(Entries!A98,Results!$C$1:$F$500,4,FALSE)</f>
        <v>0.017083224</v>
      </c>
      <c r="I98" s="1" t="str">
        <f t="shared" si="3"/>
        <v>ok</v>
      </c>
    </row>
    <row r="99" spans="1:9" ht="12.75">
      <c r="A99" s="39">
        <v>496</v>
      </c>
      <c r="B99" s="12" t="s">
        <v>92</v>
      </c>
      <c r="C99" s="13" t="s">
        <v>64</v>
      </c>
      <c r="D99" s="13" t="s">
        <v>65</v>
      </c>
      <c r="E99" s="13" t="s">
        <v>54</v>
      </c>
      <c r="F99" s="1" t="str">
        <f t="shared" si="2"/>
        <v>MS</v>
      </c>
      <c r="H99" s="3">
        <f>VLOOKUP(Entries!A99,Results!$C$1:$F$500,4,FALSE)</f>
        <v>0.015208236</v>
      </c>
      <c r="I99" s="1" t="str">
        <f t="shared" si="3"/>
        <v>ok</v>
      </c>
    </row>
    <row r="100" spans="1:9" ht="12.75">
      <c r="A100" s="39">
        <v>497</v>
      </c>
      <c r="B100" s="12" t="s">
        <v>176</v>
      </c>
      <c r="C100" s="13" t="s">
        <v>64</v>
      </c>
      <c r="D100" s="13" t="s">
        <v>72</v>
      </c>
      <c r="E100" s="13" t="s">
        <v>54</v>
      </c>
      <c r="F100" s="1" t="str">
        <f t="shared" si="2"/>
        <v>MV</v>
      </c>
      <c r="H100" s="3">
        <f>VLOOKUP(Entries!A100,Results!$C$1:$F$500,4,FALSE)</f>
        <v>0.015266106</v>
      </c>
      <c r="I100" s="1" t="str">
        <f t="shared" si="3"/>
        <v>ok</v>
      </c>
    </row>
    <row r="101" spans="1:9" ht="12.75">
      <c r="A101" s="39">
        <v>498</v>
      </c>
      <c r="B101" s="12" t="s">
        <v>177</v>
      </c>
      <c r="C101" s="13" t="s">
        <v>64</v>
      </c>
      <c r="D101" s="13" t="s">
        <v>65</v>
      </c>
      <c r="E101" s="13" t="s">
        <v>66</v>
      </c>
      <c r="F101" s="1" t="str">
        <f t="shared" si="2"/>
        <v>MS</v>
      </c>
      <c r="H101" s="3">
        <f>VLOOKUP(Entries!A101,Results!$C$1:$F$500,4,FALSE)</f>
        <v>0.01730313</v>
      </c>
      <c r="I101" s="1" t="str">
        <f t="shared" si="3"/>
        <v>ok</v>
      </c>
    </row>
    <row r="102" spans="1:9" ht="12.75">
      <c r="A102" s="13">
        <v>499</v>
      </c>
      <c r="B102" s="12" t="s">
        <v>178</v>
      </c>
      <c r="C102" s="13" t="s">
        <v>108</v>
      </c>
      <c r="D102" s="13" t="s">
        <v>72</v>
      </c>
      <c r="E102" s="13" t="s">
        <v>54</v>
      </c>
      <c r="F102" s="1" t="str">
        <f t="shared" si="2"/>
        <v>FV</v>
      </c>
      <c r="H102" s="3">
        <f>VLOOKUP(Entries!A102,Results!$C$1:$F$500,4,FALSE)</f>
        <v>0.024340122</v>
      </c>
      <c r="I102" s="1" t="str">
        <f t="shared" si="3"/>
        <v>ok</v>
      </c>
    </row>
    <row r="103" spans="1:9" ht="12.75">
      <c r="A103" s="39">
        <v>500</v>
      </c>
      <c r="B103" s="12" t="s">
        <v>179</v>
      </c>
      <c r="C103" s="13" t="s">
        <v>108</v>
      </c>
      <c r="D103" s="13" t="s">
        <v>65</v>
      </c>
      <c r="E103" s="13" t="s">
        <v>54</v>
      </c>
      <c r="F103" s="1" t="str">
        <f t="shared" si="2"/>
        <v>FS</v>
      </c>
      <c r="H103" s="3">
        <f>VLOOKUP(Entries!A103,Results!$C$1:$F$500,4,FALSE)</f>
        <v>0.013854077999999999</v>
      </c>
      <c r="I103" s="1" t="str">
        <f t="shared" si="3"/>
        <v>ok</v>
      </c>
    </row>
    <row r="104" spans="1:9" ht="12.75">
      <c r="A104" s="39">
        <v>501</v>
      </c>
      <c r="B104" s="12" t="s">
        <v>180</v>
      </c>
      <c r="C104" s="13" t="s">
        <v>64</v>
      </c>
      <c r="D104" s="13" t="s">
        <v>65</v>
      </c>
      <c r="E104" s="13" t="s">
        <v>54</v>
      </c>
      <c r="F104" s="1" t="str">
        <f t="shared" si="2"/>
        <v>MS</v>
      </c>
      <c r="H104" s="3">
        <f>VLOOKUP(Entries!A104,Results!$C$1:$F$500,4,FALSE)</f>
        <v>0.013703616</v>
      </c>
      <c r="I104" s="1" t="str">
        <f t="shared" si="3"/>
        <v>ok</v>
      </c>
    </row>
    <row r="105" spans="1:9" ht="12.75">
      <c r="A105" s="13">
        <v>502</v>
      </c>
      <c r="B105" s="12" t="s">
        <v>181</v>
      </c>
      <c r="C105" s="13" t="s">
        <v>108</v>
      </c>
      <c r="D105" s="13" t="s">
        <v>65</v>
      </c>
      <c r="E105" s="13" t="s">
        <v>66</v>
      </c>
      <c r="F105" s="1" t="str">
        <f t="shared" si="2"/>
        <v>FS</v>
      </c>
      <c r="H105" s="3">
        <f>VLOOKUP(Entries!A105,Results!$C$1:$F$500,4,FALSE)</f>
        <v>0.015462864</v>
      </c>
      <c r="I105" s="1" t="str">
        <f t="shared" si="3"/>
        <v>ok</v>
      </c>
    </row>
    <row r="106" spans="1:9" ht="12.75">
      <c r="A106" s="13">
        <v>503</v>
      </c>
      <c r="B106" s="12" t="s">
        <v>182</v>
      </c>
      <c r="C106" s="13" t="s">
        <v>64</v>
      </c>
      <c r="D106" s="13" t="s">
        <v>65</v>
      </c>
      <c r="E106" s="13" t="s">
        <v>66</v>
      </c>
      <c r="F106" s="1" t="str">
        <f t="shared" si="2"/>
        <v>MS</v>
      </c>
      <c r="H106" s="3" t="e">
        <f>VLOOKUP(Entries!A106,Results!$C$1:$F$500,4,FALSE)</f>
        <v>#N/A</v>
      </c>
      <c r="I106" s="1" t="str">
        <f t="shared" si="3"/>
        <v>ok</v>
      </c>
    </row>
    <row r="107" spans="1:9" ht="12.75">
      <c r="A107" s="39">
        <v>504</v>
      </c>
      <c r="B107" s="12" t="s">
        <v>183</v>
      </c>
      <c r="C107" s="13" t="s">
        <v>108</v>
      </c>
      <c r="D107" s="13" t="s">
        <v>72</v>
      </c>
      <c r="E107" s="13" t="s">
        <v>54</v>
      </c>
      <c r="F107" s="1" t="str">
        <f t="shared" si="2"/>
        <v>FV</v>
      </c>
      <c r="H107" s="3">
        <f>VLOOKUP(Entries!A107,Results!$C$1:$F$500,4,FALSE)</f>
        <v>0.017407296</v>
      </c>
      <c r="I107" s="1" t="str">
        <f t="shared" si="3"/>
        <v>ok</v>
      </c>
    </row>
    <row r="108" spans="1:9" ht="12.75">
      <c r="A108" s="39">
        <v>505</v>
      </c>
      <c r="B108" s="12" t="s">
        <v>184</v>
      </c>
      <c r="C108" s="13" t="s">
        <v>108</v>
      </c>
      <c r="D108" s="13" t="s">
        <v>65</v>
      </c>
      <c r="E108" s="13" t="s">
        <v>66</v>
      </c>
      <c r="F108" s="1" t="str">
        <f t="shared" si="2"/>
        <v>FS</v>
      </c>
      <c r="H108" s="3" t="e">
        <f>VLOOKUP(Entries!A108,Results!$C$1:$F$500,4,FALSE)</f>
        <v>#N/A</v>
      </c>
      <c r="I108" s="1" t="str">
        <f t="shared" si="3"/>
        <v>ok</v>
      </c>
    </row>
    <row r="109" spans="1:9" ht="12.75">
      <c r="A109" s="13">
        <v>506</v>
      </c>
      <c r="B109" s="12" t="s">
        <v>185</v>
      </c>
      <c r="C109" s="13" t="s">
        <v>64</v>
      </c>
      <c r="D109" s="13" t="s">
        <v>65</v>
      </c>
      <c r="E109" s="13" t="s">
        <v>54</v>
      </c>
      <c r="F109" s="1" t="str">
        <f t="shared" si="2"/>
        <v>MS</v>
      </c>
      <c r="H109" s="3" t="e">
        <f>VLOOKUP(Entries!A109,Results!$C$1:$F$500,4,FALSE)</f>
        <v>#N/A</v>
      </c>
      <c r="I109" s="1" t="str">
        <f t="shared" si="3"/>
        <v>ok</v>
      </c>
    </row>
    <row r="110" spans="1:9" ht="12.75">
      <c r="A110" s="39">
        <v>507</v>
      </c>
      <c r="B110" s="12" t="s">
        <v>186</v>
      </c>
      <c r="C110" s="13" t="s">
        <v>108</v>
      </c>
      <c r="D110" s="13" t="s">
        <v>72</v>
      </c>
      <c r="E110" s="13" t="s">
        <v>66</v>
      </c>
      <c r="F110" s="1" t="str">
        <f t="shared" si="2"/>
        <v>FV</v>
      </c>
      <c r="H110" s="3">
        <f>VLOOKUP(Entries!A110,Results!$C$1:$F$500,4,FALSE)</f>
        <v>0.021724398</v>
      </c>
      <c r="I110" s="1" t="str">
        <f t="shared" si="3"/>
        <v>ok</v>
      </c>
    </row>
    <row r="111" spans="1:9" ht="12.75">
      <c r="A111" s="39">
        <v>508</v>
      </c>
      <c r="B111" s="12" t="s">
        <v>70</v>
      </c>
      <c r="C111" s="13" t="s">
        <v>108</v>
      </c>
      <c r="D111" s="13" t="s">
        <v>72</v>
      </c>
      <c r="E111" s="13" t="s">
        <v>54</v>
      </c>
      <c r="F111" s="1" t="str">
        <f t="shared" si="2"/>
        <v>FV</v>
      </c>
      <c r="H111" s="3">
        <f>VLOOKUP(Entries!A111,Results!$C$1:$F$500,4,FALSE)</f>
        <v>0.023587812</v>
      </c>
      <c r="I111" s="1" t="str">
        <f t="shared" si="3"/>
        <v>ok</v>
      </c>
    </row>
    <row r="112" spans="1:9" ht="12.75">
      <c r="A112" s="39">
        <v>509</v>
      </c>
      <c r="B112" s="12" t="s">
        <v>97</v>
      </c>
      <c r="C112" s="13" t="s">
        <v>64</v>
      </c>
      <c r="D112" s="13" t="s">
        <v>65</v>
      </c>
      <c r="E112" s="13" t="s">
        <v>66</v>
      </c>
      <c r="F112" s="1" t="str">
        <f t="shared" si="2"/>
        <v>MS</v>
      </c>
      <c r="H112" s="3">
        <f>VLOOKUP(Entries!A112,Results!$C$1:$F$500,4,FALSE)</f>
        <v>0.016226748</v>
      </c>
      <c r="I112" s="1" t="str">
        <f t="shared" si="3"/>
        <v>ok</v>
      </c>
    </row>
    <row r="113" spans="1:9" ht="12.75">
      <c r="A113" s="13">
        <v>510</v>
      </c>
      <c r="B113" s="12" t="s">
        <v>187</v>
      </c>
      <c r="C113" s="13" t="s">
        <v>108</v>
      </c>
      <c r="D113" s="13" t="s">
        <v>72</v>
      </c>
      <c r="E113" s="13" t="s">
        <v>54</v>
      </c>
      <c r="F113" s="1" t="str">
        <f t="shared" si="2"/>
        <v>FV</v>
      </c>
      <c r="H113" s="3">
        <f>VLOOKUP(Entries!A113,Results!$C$1:$F$500,4,FALSE)</f>
        <v>0.018437382</v>
      </c>
      <c r="I113" s="1" t="str">
        <f t="shared" si="3"/>
        <v>ok</v>
      </c>
    </row>
    <row r="114" spans="1:9" ht="12.75">
      <c r="A114" s="39">
        <v>511</v>
      </c>
      <c r="B114" s="12" t="s">
        <v>188</v>
      </c>
      <c r="C114" s="13" t="s">
        <v>108</v>
      </c>
      <c r="D114" s="13" t="s">
        <v>65</v>
      </c>
      <c r="E114" s="13" t="s">
        <v>54</v>
      </c>
      <c r="F114" s="1" t="str">
        <f t="shared" si="2"/>
        <v>FS</v>
      </c>
      <c r="H114" s="3">
        <f>VLOOKUP(Entries!A114,Results!$C$1:$F$500,4,FALSE)</f>
        <v>0.015590178</v>
      </c>
      <c r="I114" s="1" t="str">
        <f t="shared" si="3"/>
        <v>ok</v>
      </c>
    </row>
    <row r="115" spans="1:9" ht="12.75">
      <c r="A115" s="13">
        <v>512</v>
      </c>
      <c r="B115" s="12" t="s">
        <v>101</v>
      </c>
      <c r="C115" s="13" t="s">
        <v>108</v>
      </c>
      <c r="D115" s="13" t="s">
        <v>72</v>
      </c>
      <c r="E115" s="13" t="s">
        <v>54</v>
      </c>
      <c r="F115" s="1" t="str">
        <f t="shared" si="2"/>
        <v>FV</v>
      </c>
      <c r="H115" s="3">
        <f>VLOOKUP(Entries!A115,Results!$C$1:$F$500,4,FALSE)</f>
        <v>0.014826294</v>
      </c>
      <c r="I115" s="1" t="str">
        <f t="shared" si="3"/>
        <v>ok</v>
      </c>
    </row>
    <row r="116" spans="1:11" ht="12.75">
      <c r="A116" s="13">
        <v>513</v>
      </c>
      <c r="B116" s="12" t="s">
        <v>189</v>
      </c>
      <c r="C116" s="13" t="s">
        <v>108</v>
      </c>
      <c r="D116" s="13" t="s">
        <v>72</v>
      </c>
      <c r="E116" s="13" t="s">
        <v>54</v>
      </c>
      <c r="F116" s="1" t="str">
        <f t="shared" si="2"/>
        <v>FV</v>
      </c>
      <c r="H116" s="3">
        <f>VLOOKUP(Entries!A116,Results!$C$1:$F$500,4,FALSE)</f>
        <v>0.021307734</v>
      </c>
      <c r="I116" s="1" t="str">
        <f t="shared" si="3"/>
        <v>ok</v>
      </c>
      <c r="K116" s="18"/>
    </row>
    <row r="117" spans="1:9" ht="12.75">
      <c r="A117" s="13">
        <v>514</v>
      </c>
      <c r="B117" s="12" t="s">
        <v>190</v>
      </c>
      <c r="C117" s="13" t="s">
        <v>64</v>
      </c>
      <c r="D117" s="13" t="s">
        <v>72</v>
      </c>
      <c r="E117" s="13" t="s">
        <v>66</v>
      </c>
      <c r="F117" s="1" t="str">
        <f t="shared" si="2"/>
        <v>MV</v>
      </c>
      <c r="H117" s="3">
        <f>VLOOKUP(Entries!A117,Results!$C$1:$F$500,4,FALSE)</f>
        <v>0.016631838</v>
      </c>
      <c r="I117" s="1" t="str">
        <f t="shared" si="3"/>
        <v>ok</v>
      </c>
    </row>
    <row r="118" spans="1:9" ht="12.75">
      <c r="A118" s="13">
        <v>515</v>
      </c>
      <c r="B118" s="12" t="s">
        <v>191</v>
      </c>
      <c r="C118" s="13" t="s">
        <v>64</v>
      </c>
      <c r="D118" s="13" t="s">
        <v>65</v>
      </c>
      <c r="E118" s="13" t="s">
        <v>54</v>
      </c>
      <c r="F118" s="1" t="str">
        <f t="shared" si="2"/>
        <v>MS</v>
      </c>
      <c r="H118" s="3">
        <f>VLOOKUP(Entries!A118,Results!$C$1:$F$500,4,FALSE)</f>
        <v>0.013749912</v>
      </c>
      <c r="I118" s="1" t="str">
        <f t="shared" si="3"/>
        <v>ok</v>
      </c>
    </row>
    <row r="119" spans="1:9" ht="12.75">
      <c r="A119" s="39">
        <v>516</v>
      </c>
      <c r="B119" s="12" t="s">
        <v>192</v>
      </c>
      <c r="C119" s="13" t="s">
        <v>64</v>
      </c>
      <c r="D119" s="13" t="s">
        <v>65</v>
      </c>
      <c r="E119" s="13" t="s">
        <v>54</v>
      </c>
      <c r="F119" s="1" t="str">
        <f t="shared" si="2"/>
        <v>MS</v>
      </c>
      <c r="H119" s="3">
        <f>VLOOKUP(Entries!A119,Results!$C$1:$F$500,4,FALSE)</f>
        <v>0.019490616</v>
      </c>
      <c r="I119" s="1" t="str">
        <f t="shared" si="3"/>
        <v>ok</v>
      </c>
    </row>
    <row r="120" spans="1:9" ht="12.75">
      <c r="A120" s="39">
        <v>517</v>
      </c>
      <c r="B120" s="12" t="s">
        <v>193</v>
      </c>
      <c r="C120" s="13" t="s">
        <v>64</v>
      </c>
      <c r="D120" s="13" t="s">
        <v>65</v>
      </c>
      <c r="E120" s="13" t="s">
        <v>66</v>
      </c>
      <c r="F120" s="1" t="str">
        <f t="shared" si="2"/>
        <v>MS</v>
      </c>
      <c r="H120" s="3">
        <f>VLOOKUP(Entries!A120,Results!$C$1:$F$500,4,FALSE)</f>
        <v>0.015624899999999999</v>
      </c>
      <c r="I120" s="1" t="str">
        <f t="shared" si="3"/>
        <v>ok</v>
      </c>
    </row>
    <row r="121" spans="1:9" ht="12.75">
      <c r="A121" s="39">
        <v>518</v>
      </c>
      <c r="B121" s="12" t="s">
        <v>71</v>
      </c>
      <c r="C121" s="13" t="s">
        <v>64</v>
      </c>
      <c r="D121" s="13" t="s">
        <v>72</v>
      </c>
      <c r="E121" s="13" t="s">
        <v>54</v>
      </c>
      <c r="F121" s="1" t="str">
        <f t="shared" si="2"/>
        <v>MV</v>
      </c>
      <c r="H121" s="3">
        <f>VLOOKUP(Entries!A121,Results!$C$1:$F$500,4,FALSE)</f>
        <v>0.017117946</v>
      </c>
      <c r="I121" s="1" t="str">
        <f t="shared" si="3"/>
        <v>ok</v>
      </c>
    </row>
    <row r="122" spans="1:9" ht="12.75">
      <c r="A122" s="39">
        <v>519</v>
      </c>
      <c r="B122" s="12" t="s">
        <v>194</v>
      </c>
      <c r="C122" s="13" t="s">
        <v>108</v>
      </c>
      <c r="D122" s="13" t="s">
        <v>65</v>
      </c>
      <c r="E122" s="13" t="s">
        <v>54</v>
      </c>
      <c r="F122" s="1" t="str">
        <f t="shared" si="2"/>
        <v>FS</v>
      </c>
      <c r="H122" s="3">
        <f>VLOOKUP(Entries!A122,Results!$C$1:$F$500,4,FALSE)</f>
        <v>0.03339099</v>
      </c>
      <c r="I122" s="1" t="str">
        <f t="shared" si="3"/>
        <v>ok</v>
      </c>
    </row>
    <row r="123" spans="1:9" ht="12.75">
      <c r="A123" s="13">
        <v>520</v>
      </c>
      <c r="B123" s="12" t="s">
        <v>195</v>
      </c>
      <c r="C123" s="13" t="s">
        <v>108</v>
      </c>
      <c r="D123" s="13" t="s">
        <v>65</v>
      </c>
      <c r="E123" s="13" t="s">
        <v>54</v>
      </c>
      <c r="F123" s="1" t="str">
        <f t="shared" si="2"/>
        <v>FS</v>
      </c>
      <c r="H123" s="3">
        <f>VLOOKUP(Entries!A123,Results!$C$1:$F$500,4,FALSE)</f>
        <v>0.021840138</v>
      </c>
      <c r="I123" s="1" t="str">
        <f t="shared" si="3"/>
        <v>ok</v>
      </c>
    </row>
    <row r="124" spans="1:9" ht="12.75">
      <c r="A124" s="39">
        <v>521</v>
      </c>
      <c r="B124" s="12" t="s">
        <v>196</v>
      </c>
      <c r="C124" s="13" t="s">
        <v>64</v>
      </c>
      <c r="D124" s="13" t="s">
        <v>65</v>
      </c>
      <c r="E124" s="13" t="s">
        <v>54</v>
      </c>
      <c r="F124" s="1" t="str">
        <f t="shared" si="2"/>
        <v>MS</v>
      </c>
      <c r="H124" s="3" t="e">
        <f>VLOOKUP(Entries!A124,Results!$C$1:$F$500,4,FALSE)</f>
        <v>#N/A</v>
      </c>
      <c r="I124" s="1" t="str">
        <f t="shared" si="3"/>
        <v>ok</v>
      </c>
    </row>
    <row r="125" spans="1:9" ht="12.75">
      <c r="A125" s="39">
        <v>522</v>
      </c>
      <c r="B125" s="12" t="s">
        <v>197</v>
      </c>
      <c r="C125" s="13" t="s">
        <v>108</v>
      </c>
      <c r="D125" s="13" t="s">
        <v>72</v>
      </c>
      <c r="E125" s="13" t="s">
        <v>54</v>
      </c>
      <c r="F125" s="1" t="str">
        <f t="shared" si="2"/>
        <v>FV</v>
      </c>
      <c r="H125" s="3">
        <f>VLOOKUP(Entries!A125,Results!$C$1:$F$500,4,FALSE)</f>
        <v>0.023923457999999998</v>
      </c>
      <c r="I125" s="1" t="str">
        <f t="shared" si="3"/>
        <v>ok</v>
      </c>
    </row>
    <row r="126" spans="1:9" ht="12.75">
      <c r="A126" s="39">
        <v>523</v>
      </c>
      <c r="B126" s="12" t="s">
        <v>198</v>
      </c>
      <c r="C126" s="13" t="s">
        <v>64</v>
      </c>
      <c r="D126" s="13" t="s">
        <v>72</v>
      </c>
      <c r="E126" s="13" t="s">
        <v>54</v>
      </c>
      <c r="F126" s="1" t="str">
        <f t="shared" si="2"/>
        <v>MV</v>
      </c>
      <c r="H126" s="3">
        <f>VLOOKUP(Entries!A126,Results!$C$1:$F$500,4,FALSE)</f>
        <v>0.014664258</v>
      </c>
      <c r="I126" s="1" t="str">
        <f t="shared" si="3"/>
        <v>ok</v>
      </c>
    </row>
    <row r="127" spans="1:9" ht="12.75">
      <c r="A127" s="13">
        <v>524</v>
      </c>
      <c r="B127" s="12" t="s">
        <v>199</v>
      </c>
      <c r="C127" s="13" t="s">
        <v>64</v>
      </c>
      <c r="D127" s="13" t="s">
        <v>65</v>
      </c>
      <c r="E127" s="13" t="s">
        <v>66</v>
      </c>
      <c r="F127" s="1" t="str">
        <f t="shared" si="2"/>
        <v>MS</v>
      </c>
      <c r="H127" s="3">
        <f>VLOOKUP(Entries!A127,Results!$C$1:$F$500,4,FALSE)</f>
        <v>0.015902676</v>
      </c>
      <c r="I127" s="1" t="str">
        <f t="shared" si="3"/>
        <v>ok</v>
      </c>
    </row>
    <row r="128" spans="1:9" ht="12.75">
      <c r="A128" s="39">
        <v>525</v>
      </c>
      <c r="B128" s="12" t="s">
        <v>200</v>
      </c>
      <c r="C128" s="13" t="s">
        <v>64</v>
      </c>
      <c r="D128" s="13" t="s">
        <v>65</v>
      </c>
      <c r="E128" s="13" t="s">
        <v>66</v>
      </c>
      <c r="F128" s="1" t="str">
        <f t="shared" si="2"/>
        <v>MS</v>
      </c>
      <c r="H128" s="3">
        <f>VLOOKUP(Entries!A128,Results!$C$1:$F$500,4,FALSE)</f>
        <v>0.019513764</v>
      </c>
      <c r="I128" s="1" t="str">
        <f t="shared" si="3"/>
        <v>ok</v>
      </c>
    </row>
    <row r="129" spans="1:9" ht="12.75">
      <c r="A129" s="39">
        <v>526</v>
      </c>
      <c r="B129" s="12" t="s">
        <v>201</v>
      </c>
      <c r="C129" s="13" t="s">
        <v>108</v>
      </c>
      <c r="D129" s="13" t="s">
        <v>65</v>
      </c>
      <c r="E129" s="13" t="s">
        <v>54</v>
      </c>
      <c r="F129" s="1" t="str">
        <f t="shared" si="2"/>
        <v>FS</v>
      </c>
      <c r="H129" s="3">
        <f>VLOOKUP(Entries!A129,Results!$C$1:$F$500,4,FALSE)</f>
        <v>0.017349426</v>
      </c>
      <c r="I129" s="1" t="str">
        <f t="shared" si="3"/>
        <v>ok</v>
      </c>
    </row>
    <row r="130" spans="1:9" ht="12.75">
      <c r="A130" s="13">
        <v>527</v>
      </c>
      <c r="B130" s="12" t="s">
        <v>81</v>
      </c>
      <c r="C130" s="13" t="s">
        <v>64</v>
      </c>
      <c r="D130" s="13" t="s">
        <v>72</v>
      </c>
      <c r="E130" s="13" t="s">
        <v>54</v>
      </c>
      <c r="F130" s="1" t="str">
        <f aca="true" t="shared" si="4" ref="F130:F193">C130&amp;D130</f>
        <v>MV</v>
      </c>
      <c r="H130" s="3">
        <f>VLOOKUP(Entries!A130,Results!$C$1:$F$500,4,FALSE)</f>
        <v>0.016411932</v>
      </c>
      <c r="I130" s="1" t="str">
        <f aca="true" t="shared" si="5" ref="I130:I193">IF(AND(MATCH(CONCATENATE(C130,D130,E130),$M$3:$M$14,0)&lt;13,MATCH(CONCATENATE(C130,D130,E130),$M$3:$M$14,0)&gt;0),"ok","ERROR")</f>
        <v>ok</v>
      </c>
    </row>
    <row r="131" spans="1:9" ht="12.75">
      <c r="A131" s="39">
        <v>528</v>
      </c>
      <c r="B131" s="12" t="s">
        <v>103</v>
      </c>
      <c r="C131" s="13" t="s">
        <v>108</v>
      </c>
      <c r="D131" s="13" t="s">
        <v>72</v>
      </c>
      <c r="E131" s="13" t="s">
        <v>54</v>
      </c>
      <c r="F131" s="1" t="str">
        <f t="shared" si="4"/>
        <v>FV</v>
      </c>
      <c r="H131" s="3">
        <f>VLOOKUP(Entries!A131,Results!$C$1:$F$500,4,FALSE)</f>
        <v>0.018946638</v>
      </c>
      <c r="I131" s="1" t="str">
        <f t="shared" si="5"/>
        <v>ok</v>
      </c>
    </row>
    <row r="132" spans="1:9" ht="12.75">
      <c r="A132" s="39">
        <v>529</v>
      </c>
      <c r="B132" s="12" t="s">
        <v>202</v>
      </c>
      <c r="C132" s="13" t="s">
        <v>108</v>
      </c>
      <c r="D132" s="13" t="s">
        <v>72</v>
      </c>
      <c r="E132" s="13" t="s">
        <v>66</v>
      </c>
      <c r="F132" s="1" t="str">
        <f t="shared" si="4"/>
        <v>FV</v>
      </c>
      <c r="G132" s="44" t="s">
        <v>317</v>
      </c>
      <c r="H132" s="3">
        <f>VLOOKUP(Entries!A132,Results!$C$1:$F$500,4,FALSE)</f>
        <v>0.016458228</v>
      </c>
      <c r="I132" s="1" t="str">
        <f t="shared" si="5"/>
        <v>ok</v>
      </c>
    </row>
    <row r="133" spans="1:11" ht="12.75">
      <c r="A133" s="39">
        <v>530</v>
      </c>
      <c r="B133" s="12" t="s">
        <v>78</v>
      </c>
      <c r="C133" s="13" t="s">
        <v>64</v>
      </c>
      <c r="D133" s="13" t="s">
        <v>65</v>
      </c>
      <c r="E133" s="13" t="s">
        <v>66</v>
      </c>
      <c r="F133" s="1" t="str">
        <f t="shared" si="4"/>
        <v>MS</v>
      </c>
      <c r="H133" s="3">
        <f>VLOOKUP(Entries!A133,Results!$C$1:$F$500,4,FALSE)</f>
        <v>0.016064712</v>
      </c>
      <c r="I133" s="1" t="str">
        <f t="shared" si="5"/>
        <v>ok</v>
      </c>
      <c r="J133" s="26"/>
      <c r="K133" s="26"/>
    </row>
    <row r="134" spans="1:9" ht="12.75">
      <c r="A134" s="13">
        <v>531</v>
      </c>
      <c r="B134" s="12" t="s">
        <v>203</v>
      </c>
      <c r="C134" s="13" t="s">
        <v>108</v>
      </c>
      <c r="D134" s="13" t="s">
        <v>65</v>
      </c>
      <c r="E134" s="13" t="s">
        <v>66</v>
      </c>
      <c r="F134" s="1" t="str">
        <f t="shared" si="4"/>
        <v>FS</v>
      </c>
      <c r="H134" s="3">
        <f>VLOOKUP(Entries!A134,Results!$C$1:$F$500,4,FALSE)</f>
        <v>0.027337788</v>
      </c>
      <c r="I134" s="1" t="str">
        <f t="shared" si="5"/>
        <v>ok</v>
      </c>
    </row>
    <row r="135" spans="1:9" ht="12.75">
      <c r="A135" s="39">
        <v>532</v>
      </c>
      <c r="B135" s="12" t="s">
        <v>204</v>
      </c>
      <c r="C135" s="13" t="s">
        <v>64</v>
      </c>
      <c r="D135" s="13" t="s">
        <v>65</v>
      </c>
      <c r="E135" s="13" t="s">
        <v>66</v>
      </c>
      <c r="F135" s="1" t="str">
        <f t="shared" si="4"/>
        <v>MS</v>
      </c>
      <c r="H135" s="3">
        <f>VLOOKUP(Entries!A135,Results!$C$1:$F$500,4,FALSE)</f>
        <v>0.015659621999999998</v>
      </c>
      <c r="I135" s="1" t="str">
        <f t="shared" si="5"/>
        <v>ok</v>
      </c>
    </row>
    <row r="136" spans="1:9" ht="12.75">
      <c r="A136" s="39">
        <v>533</v>
      </c>
      <c r="B136" s="12" t="s">
        <v>205</v>
      </c>
      <c r="C136" s="13" t="s">
        <v>64</v>
      </c>
      <c r="D136" s="13" t="s">
        <v>72</v>
      </c>
      <c r="E136" s="13" t="s">
        <v>54</v>
      </c>
      <c r="F136" s="1" t="str">
        <f t="shared" si="4"/>
        <v>MV</v>
      </c>
      <c r="H136" s="3">
        <f>VLOOKUP(Entries!A136,Results!$C$1:$F$500,4,FALSE)</f>
        <v>0.013217508</v>
      </c>
      <c r="I136" s="1" t="str">
        <f t="shared" si="5"/>
        <v>ok</v>
      </c>
    </row>
    <row r="137" spans="1:9" ht="12.75">
      <c r="A137" s="39">
        <v>534</v>
      </c>
      <c r="B137" s="12" t="s">
        <v>206</v>
      </c>
      <c r="C137" s="13" t="s">
        <v>108</v>
      </c>
      <c r="D137" s="13" t="s">
        <v>65</v>
      </c>
      <c r="E137" s="13" t="s">
        <v>54</v>
      </c>
      <c r="F137" s="1" t="str">
        <f t="shared" si="4"/>
        <v>FS</v>
      </c>
      <c r="H137" s="3">
        <f>VLOOKUP(Entries!A137,Results!$C$1:$F$500,4,FALSE)</f>
        <v>0.017094797999999998</v>
      </c>
      <c r="I137" s="1" t="str">
        <f t="shared" si="5"/>
        <v>ok</v>
      </c>
    </row>
    <row r="138" spans="1:9" ht="12.75">
      <c r="A138" s="13">
        <v>535</v>
      </c>
      <c r="B138" s="12" t="s">
        <v>207</v>
      </c>
      <c r="C138" s="13" t="s">
        <v>108</v>
      </c>
      <c r="D138" s="13" t="s">
        <v>72</v>
      </c>
      <c r="E138" s="13" t="s">
        <v>54</v>
      </c>
      <c r="F138" s="1" t="str">
        <f t="shared" si="4"/>
        <v>FV</v>
      </c>
      <c r="H138" s="3">
        <f>VLOOKUP(Entries!A138,Results!$C$1:$F$500,4,FALSE)</f>
        <v>0.023900309999999998</v>
      </c>
      <c r="I138" s="1" t="str">
        <f t="shared" si="5"/>
        <v>ok</v>
      </c>
    </row>
    <row r="139" spans="1:9" ht="12.75">
      <c r="A139" s="39">
        <v>536</v>
      </c>
      <c r="B139" s="12" t="s">
        <v>208</v>
      </c>
      <c r="C139" s="13" t="s">
        <v>108</v>
      </c>
      <c r="D139" s="13" t="s">
        <v>72</v>
      </c>
      <c r="E139" s="13" t="s">
        <v>66</v>
      </c>
      <c r="F139" s="1" t="str">
        <f t="shared" si="4"/>
        <v>FV</v>
      </c>
      <c r="H139" s="3">
        <f>VLOOKUP(Entries!A139,Results!$C$1:$F$500,4,FALSE)</f>
        <v>0.014571665999999999</v>
      </c>
      <c r="I139" s="1" t="str">
        <f t="shared" si="5"/>
        <v>ok</v>
      </c>
    </row>
    <row r="140" spans="1:9" ht="12.75">
      <c r="A140" s="13">
        <v>537</v>
      </c>
      <c r="B140" s="12" t="s">
        <v>209</v>
      </c>
      <c r="C140" s="13" t="s">
        <v>64</v>
      </c>
      <c r="D140" s="13" t="s">
        <v>65</v>
      </c>
      <c r="E140" s="13" t="s">
        <v>54</v>
      </c>
      <c r="F140" s="1" t="str">
        <f t="shared" si="4"/>
        <v>MS</v>
      </c>
      <c r="H140" s="3" t="e">
        <f>VLOOKUP(Entries!A140,Results!$C$1:$F$500,4,FALSE)</f>
        <v>#N/A</v>
      </c>
      <c r="I140" s="1" t="str">
        <f t="shared" si="5"/>
        <v>ok</v>
      </c>
    </row>
    <row r="141" spans="1:9" ht="12.75">
      <c r="A141" s="39">
        <v>538</v>
      </c>
      <c r="B141" s="12" t="s">
        <v>210</v>
      </c>
      <c r="C141" s="13" t="s">
        <v>108</v>
      </c>
      <c r="D141" s="13" t="s">
        <v>72</v>
      </c>
      <c r="E141" s="13" t="s">
        <v>66</v>
      </c>
      <c r="F141" s="1" t="str">
        <f t="shared" si="4"/>
        <v>FV</v>
      </c>
      <c r="H141" s="3">
        <f>VLOOKUP(Entries!A141,Results!$C$1:$F$500,4,FALSE)</f>
        <v>0.016539246</v>
      </c>
      <c r="I141" s="1" t="str">
        <f t="shared" si="5"/>
        <v>ok</v>
      </c>
    </row>
    <row r="142" spans="1:9" ht="12.75">
      <c r="A142" s="39">
        <v>539</v>
      </c>
      <c r="B142" s="12" t="s">
        <v>211</v>
      </c>
      <c r="C142" s="13" t="s">
        <v>64</v>
      </c>
      <c r="D142" s="13" t="s">
        <v>72</v>
      </c>
      <c r="E142" s="13" t="s">
        <v>54</v>
      </c>
      <c r="F142" s="1" t="str">
        <f t="shared" si="4"/>
        <v>MV</v>
      </c>
      <c r="H142" s="3">
        <f>VLOOKUP(Entries!A142,Results!$C$1:$F$500,4,FALSE)</f>
        <v>0.01568277</v>
      </c>
      <c r="I142" s="1" t="str">
        <f t="shared" si="5"/>
        <v>ok</v>
      </c>
    </row>
    <row r="143" spans="1:9" ht="12.75">
      <c r="A143" s="13">
        <v>540</v>
      </c>
      <c r="B143" s="12" t="s">
        <v>212</v>
      </c>
      <c r="C143" s="13" t="s">
        <v>108</v>
      </c>
      <c r="D143" s="13" t="s">
        <v>65</v>
      </c>
      <c r="E143" s="13" t="s">
        <v>66</v>
      </c>
      <c r="F143" s="1" t="str">
        <f t="shared" si="4"/>
        <v>FS</v>
      </c>
      <c r="H143" s="3">
        <f>VLOOKUP(Entries!A143,Results!$C$1:$F$500,4,FALSE)</f>
        <v>0.017985996</v>
      </c>
      <c r="I143" s="1" t="str">
        <f t="shared" si="5"/>
        <v>ok</v>
      </c>
    </row>
    <row r="144" spans="1:9" ht="12.75">
      <c r="A144" s="39">
        <v>541</v>
      </c>
      <c r="B144" s="12" t="s">
        <v>213</v>
      </c>
      <c r="C144" s="13" t="s">
        <v>64</v>
      </c>
      <c r="D144" s="13" t="s">
        <v>65</v>
      </c>
      <c r="E144" s="13" t="s">
        <v>66</v>
      </c>
      <c r="F144" s="1" t="str">
        <f t="shared" si="4"/>
        <v>MS</v>
      </c>
      <c r="H144" s="3">
        <f>VLOOKUP(Entries!A144,Results!$C$1:$F$500,4,FALSE)</f>
        <v>0.014039262</v>
      </c>
      <c r="I144" s="1" t="str">
        <f t="shared" si="5"/>
        <v>ok</v>
      </c>
    </row>
    <row r="145" spans="1:9" ht="12.75">
      <c r="A145" s="39">
        <v>542</v>
      </c>
      <c r="B145" s="12" t="s">
        <v>214</v>
      </c>
      <c r="C145" s="13" t="s">
        <v>108</v>
      </c>
      <c r="D145" s="13" t="s">
        <v>65</v>
      </c>
      <c r="E145" s="13" t="s">
        <v>54</v>
      </c>
      <c r="F145" s="1" t="str">
        <f t="shared" si="4"/>
        <v>FS</v>
      </c>
      <c r="H145" s="3">
        <f>VLOOKUP(Entries!A145,Results!$C$1:$F$500,4,FALSE)</f>
        <v>0.020867922</v>
      </c>
      <c r="I145" s="1" t="str">
        <f t="shared" si="5"/>
        <v>ok</v>
      </c>
    </row>
    <row r="146" spans="1:9" ht="12.75">
      <c r="A146" s="39">
        <v>543</v>
      </c>
      <c r="B146" s="12" t="s">
        <v>215</v>
      </c>
      <c r="C146" s="13" t="s">
        <v>64</v>
      </c>
      <c r="D146" s="13" t="s">
        <v>65</v>
      </c>
      <c r="E146" s="13" t="s">
        <v>54</v>
      </c>
      <c r="F146" s="1" t="str">
        <f t="shared" si="4"/>
        <v>MS</v>
      </c>
      <c r="H146" s="3">
        <f>VLOOKUP(Entries!A146,Results!$C$1:$F$500,4,FALSE)</f>
        <v>0.017175816</v>
      </c>
      <c r="I146" s="1" t="str">
        <f t="shared" si="5"/>
        <v>ok</v>
      </c>
    </row>
    <row r="147" spans="1:9" ht="12.75">
      <c r="A147" s="39">
        <v>544</v>
      </c>
      <c r="B147" s="12" t="s">
        <v>216</v>
      </c>
      <c r="C147" s="13" t="s">
        <v>108</v>
      </c>
      <c r="D147" s="13" t="s">
        <v>65</v>
      </c>
      <c r="E147" s="13" t="s">
        <v>54</v>
      </c>
      <c r="F147" s="1" t="str">
        <f t="shared" si="4"/>
        <v>FS</v>
      </c>
      <c r="H147" s="3">
        <f>VLOOKUP(Entries!A147,Results!$C$1:$F$500,4,FALSE)</f>
        <v>0.021018384</v>
      </c>
      <c r="I147" s="1" t="str">
        <f t="shared" si="5"/>
        <v>ok</v>
      </c>
    </row>
    <row r="148" spans="1:9" ht="12.75">
      <c r="A148" s="13">
        <v>545</v>
      </c>
      <c r="B148" s="12" t="s">
        <v>217</v>
      </c>
      <c r="C148" s="13" t="s">
        <v>108</v>
      </c>
      <c r="D148" s="13" t="s">
        <v>65</v>
      </c>
      <c r="E148" s="13" t="s">
        <v>54</v>
      </c>
      <c r="F148" s="1" t="str">
        <f t="shared" si="4"/>
        <v>FS</v>
      </c>
      <c r="H148" s="3">
        <f>VLOOKUP(Entries!A148,Results!$C$1:$F$500,4,FALSE)</f>
        <v>0.022013748</v>
      </c>
      <c r="I148" s="1" t="str">
        <f t="shared" si="5"/>
        <v>ok</v>
      </c>
    </row>
    <row r="149" spans="1:9" ht="12.75">
      <c r="A149" s="39">
        <v>546</v>
      </c>
      <c r="B149" s="12" t="s">
        <v>218</v>
      </c>
      <c r="C149" s="13" t="s">
        <v>64</v>
      </c>
      <c r="D149" s="13" t="s">
        <v>72</v>
      </c>
      <c r="E149" s="13" t="s">
        <v>54</v>
      </c>
      <c r="F149" s="1" t="str">
        <f t="shared" si="4"/>
        <v>MV</v>
      </c>
      <c r="H149" s="3">
        <f>VLOOKUP(Entries!A149,Results!$C$1:$F$500,4,FALSE)</f>
        <v>0.013448988</v>
      </c>
      <c r="I149" s="1" t="str">
        <f t="shared" si="5"/>
        <v>ok</v>
      </c>
    </row>
    <row r="150" spans="1:9" ht="12.75">
      <c r="A150" s="13">
        <v>547</v>
      </c>
      <c r="B150" s="12" t="s">
        <v>219</v>
      </c>
      <c r="C150" s="13" t="s">
        <v>108</v>
      </c>
      <c r="D150" s="13" t="s">
        <v>65</v>
      </c>
      <c r="E150" s="13" t="s">
        <v>54</v>
      </c>
      <c r="F150" s="1" t="str">
        <f t="shared" si="4"/>
        <v>FS</v>
      </c>
      <c r="H150" s="3">
        <f>VLOOKUP(Entries!A150,Results!$C$1:$F$500,4,FALSE)</f>
        <v>0.019259136</v>
      </c>
      <c r="I150" s="1" t="str">
        <f t="shared" si="5"/>
        <v>ok</v>
      </c>
    </row>
    <row r="151" spans="1:9" ht="12.75">
      <c r="A151" s="13">
        <v>548</v>
      </c>
      <c r="B151" s="12" t="s">
        <v>220</v>
      </c>
      <c r="C151" s="13" t="s">
        <v>64</v>
      </c>
      <c r="D151" s="13" t="s">
        <v>72</v>
      </c>
      <c r="E151" s="13" t="s">
        <v>54</v>
      </c>
      <c r="F151" s="1" t="str">
        <f t="shared" si="4"/>
        <v>MV</v>
      </c>
      <c r="H151" s="3">
        <f>VLOOKUP(Entries!A151,Results!$C$1:$F$500,4,FALSE)</f>
        <v>0.013622598</v>
      </c>
      <c r="I151" s="1" t="str">
        <f t="shared" si="5"/>
        <v>ok</v>
      </c>
    </row>
    <row r="152" spans="1:9" ht="12.75">
      <c r="A152" s="39">
        <v>549</v>
      </c>
      <c r="B152" s="12" t="s">
        <v>221</v>
      </c>
      <c r="C152" s="13" t="s">
        <v>64</v>
      </c>
      <c r="D152" s="13" t="s">
        <v>65</v>
      </c>
      <c r="E152" s="13" t="s">
        <v>54</v>
      </c>
      <c r="F152" s="1" t="str">
        <f t="shared" si="4"/>
        <v>MS</v>
      </c>
      <c r="H152" s="3">
        <f>VLOOKUP(Entries!A152,Results!$C$1:$F$500,4,FALSE)</f>
        <v>0.011504555999999999</v>
      </c>
      <c r="I152" s="1" t="str">
        <f t="shared" si="5"/>
        <v>ok</v>
      </c>
    </row>
    <row r="153" spans="1:9" ht="12.75">
      <c r="A153" s="39">
        <v>550</v>
      </c>
      <c r="B153" s="12" t="s">
        <v>222</v>
      </c>
      <c r="C153" s="13" t="s">
        <v>108</v>
      </c>
      <c r="D153" s="13" t="s">
        <v>72</v>
      </c>
      <c r="E153" s="13" t="s">
        <v>54</v>
      </c>
      <c r="F153" s="1" t="str">
        <f t="shared" si="4"/>
        <v>FV</v>
      </c>
      <c r="H153" s="3">
        <f>VLOOKUP(Entries!A153,Results!$C$1:$F$500,4,FALSE)</f>
        <v>0.021516066</v>
      </c>
      <c r="I153" s="1" t="str">
        <f t="shared" si="5"/>
        <v>ok</v>
      </c>
    </row>
    <row r="154" spans="1:9" ht="12.75">
      <c r="A154" s="39">
        <v>551</v>
      </c>
      <c r="B154" s="12" t="s">
        <v>223</v>
      </c>
      <c r="C154" s="13" t="s">
        <v>64</v>
      </c>
      <c r="D154" s="13" t="s">
        <v>65</v>
      </c>
      <c r="E154" s="13" t="s">
        <v>54</v>
      </c>
      <c r="F154" s="1" t="str">
        <f t="shared" si="4"/>
        <v>MS</v>
      </c>
      <c r="H154" s="3">
        <f>VLOOKUP(Entries!A154,Results!$C$1:$F$500,4,FALSE)</f>
        <v>0.014455926</v>
      </c>
      <c r="I154" s="1" t="str">
        <f t="shared" si="5"/>
        <v>ok</v>
      </c>
    </row>
    <row r="155" spans="1:9" ht="12.75">
      <c r="A155" s="13">
        <v>552</v>
      </c>
      <c r="B155" s="12" t="s">
        <v>224</v>
      </c>
      <c r="C155" s="13" t="s">
        <v>108</v>
      </c>
      <c r="D155" s="13" t="s">
        <v>65</v>
      </c>
      <c r="E155" s="13" t="s">
        <v>66</v>
      </c>
      <c r="F155" s="1" t="str">
        <f t="shared" si="4"/>
        <v>FS</v>
      </c>
      <c r="G155" s="44" t="s">
        <v>316</v>
      </c>
      <c r="H155" s="3">
        <f>VLOOKUP(Entries!A155,Results!$C$1:$F$500,4,FALSE)</f>
        <v>0.017141094</v>
      </c>
      <c r="I155" s="1" t="str">
        <f t="shared" si="5"/>
        <v>ok</v>
      </c>
    </row>
    <row r="156" spans="1:9" ht="12.75">
      <c r="A156" s="13">
        <v>553</v>
      </c>
      <c r="B156" s="12" t="s">
        <v>225</v>
      </c>
      <c r="C156" s="13" t="s">
        <v>64</v>
      </c>
      <c r="D156" s="13" t="s">
        <v>65</v>
      </c>
      <c r="E156" s="13" t="s">
        <v>54</v>
      </c>
      <c r="F156" s="1" t="str">
        <f t="shared" si="4"/>
        <v>MS</v>
      </c>
      <c r="H156" s="3">
        <f>VLOOKUP(Entries!A156,Results!$C$1:$F$500,4,FALSE)</f>
        <v>0.012071682</v>
      </c>
      <c r="I156" s="1" t="str">
        <f t="shared" si="5"/>
        <v>ok</v>
      </c>
    </row>
    <row r="157" spans="1:9" ht="12.75">
      <c r="A157" s="39">
        <v>554</v>
      </c>
      <c r="B157" s="12" t="s">
        <v>226</v>
      </c>
      <c r="C157" s="13" t="s">
        <v>64</v>
      </c>
      <c r="D157" s="13" t="s">
        <v>65</v>
      </c>
      <c r="E157" s="13" t="s">
        <v>54</v>
      </c>
      <c r="F157" s="1" t="str">
        <f t="shared" si="4"/>
        <v>MS</v>
      </c>
      <c r="H157" s="3">
        <f>VLOOKUP(Entries!A157,Results!$C$1:$F$500,4,FALSE)</f>
        <v>0.015821658</v>
      </c>
      <c r="I157" s="1" t="str">
        <f t="shared" si="5"/>
        <v>ok</v>
      </c>
    </row>
    <row r="158" spans="1:9" ht="12.75">
      <c r="A158" s="39">
        <v>555</v>
      </c>
      <c r="B158" s="12" t="s">
        <v>227</v>
      </c>
      <c r="C158" s="13" t="s">
        <v>108</v>
      </c>
      <c r="D158" s="13" t="s">
        <v>65</v>
      </c>
      <c r="E158" s="13" t="s">
        <v>54</v>
      </c>
      <c r="F158" s="1" t="str">
        <f t="shared" si="4"/>
        <v>FS</v>
      </c>
      <c r="H158" s="3">
        <f>VLOOKUP(Entries!A158,Results!$C$1:$F$500,4,FALSE)</f>
        <v>0.021191994</v>
      </c>
      <c r="I158" s="1" t="str">
        <f t="shared" si="5"/>
        <v>ok</v>
      </c>
    </row>
    <row r="159" spans="1:9" ht="12.75">
      <c r="A159" s="39">
        <v>556</v>
      </c>
      <c r="B159" s="12" t="s">
        <v>228</v>
      </c>
      <c r="C159" s="13" t="s">
        <v>64</v>
      </c>
      <c r="D159" s="13" t="s">
        <v>65</v>
      </c>
      <c r="E159" s="13" t="s">
        <v>54</v>
      </c>
      <c r="F159" s="1" t="str">
        <f t="shared" si="4"/>
        <v>MS</v>
      </c>
      <c r="H159" s="3">
        <f>VLOOKUP(Entries!A159,Results!$C$1:$F$500,4,FALSE)</f>
        <v>0.012511494</v>
      </c>
      <c r="I159" s="1" t="str">
        <f t="shared" si="5"/>
        <v>ok</v>
      </c>
    </row>
    <row r="160" spans="1:11" ht="12.75">
      <c r="A160" s="13">
        <v>557</v>
      </c>
      <c r="B160" s="12" t="s">
        <v>229</v>
      </c>
      <c r="C160" s="13" t="s">
        <v>108</v>
      </c>
      <c r="D160" s="13" t="s">
        <v>72</v>
      </c>
      <c r="E160" s="13" t="s">
        <v>54</v>
      </c>
      <c r="F160" s="1" t="str">
        <f t="shared" si="4"/>
        <v>FV</v>
      </c>
      <c r="H160" s="3">
        <f>VLOOKUP(Entries!A160,Results!$C$1:$F$500,4,FALSE)</f>
        <v>0.01602999</v>
      </c>
      <c r="I160" s="1" t="str">
        <f t="shared" si="5"/>
        <v>ok</v>
      </c>
      <c r="K160" s="18"/>
    </row>
    <row r="161" spans="1:9" ht="12.75">
      <c r="A161" s="39">
        <v>558</v>
      </c>
      <c r="B161" s="12" t="s">
        <v>230</v>
      </c>
      <c r="C161" s="13" t="s">
        <v>108</v>
      </c>
      <c r="D161" s="13" t="s">
        <v>72</v>
      </c>
      <c r="E161" s="13" t="s">
        <v>54</v>
      </c>
      <c r="F161" s="1" t="str">
        <f t="shared" si="4"/>
        <v>FV</v>
      </c>
      <c r="H161" s="3">
        <f>VLOOKUP(Entries!A161,Results!$C$1:$F$500,4,FALSE)</f>
        <v>0.017164242</v>
      </c>
      <c r="I161" s="1" t="str">
        <f t="shared" si="5"/>
        <v>ok</v>
      </c>
    </row>
    <row r="162" spans="1:9" ht="12.75">
      <c r="A162" s="13">
        <v>559</v>
      </c>
      <c r="B162" s="12" t="s">
        <v>231</v>
      </c>
      <c r="C162" s="13" t="s">
        <v>64</v>
      </c>
      <c r="D162" s="13" t="s">
        <v>65</v>
      </c>
      <c r="E162" s="13" t="s">
        <v>54</v>
      </c>
      <c r="F162" s="1" t="str">
        <f t="shared" si="4"/>
        <v>MS</v>
      </c>
      <c r="H162" s="3">
        <f>VLOOKUP(Entries!A162,Results!$C$1:$F$500,4,FALSE)</f>
        <v>0.01354158</v>
      </c>
      <c r="I162" s="1" t="str">
        <f t="shared" si="5"/>
        <v>ok</v>
      </c>
    </row>
    <row r="163" spans="1:9" ht="12.75">
      <c r="A163" s="39">
        <v>561</v>
      </c>
      <c r="B163" s="12" t="s">
        <v>232</v>
      </c>
      <c r="C163" s="13" t="s">
        <v>64</v>
      </c>
      <c r="D163" s="13" t="s">
        <v>65</v>
      </c>
      <c r="E163" s="13" t="s">
        <v>54</v>
      </c>
      <c r="F163" s="1" t="str">
        <f t="shared" si="4"/>
        <v>MS</v>
      </c>
      <c r="H163" s="3">
        <f>VLOOKUP(Entries!A163,Results!$C$1:$F$500,4,FALSE)</f>
        <v>0.013344822</v>
      </c>
      <c r="I163" s="1" t="str">
        <f t="shared" si="5"/>
        <v>ok</v>
      </c>
    </row>
    <row r="164" spans="1:11" ht="12.75">
      <c r="A164" s="13">
        <v>560</v>
      </c>
      <c r="B164" s="12" t="s">
        <v>233</v>
      </c>
      <c r="C164" s="13" t="s">
        <v>64</v>
      </c>
      <c r="D164" s="13" t="s">
        <v>65</v>
      </c>
      <c r="E164" s="13" t="s">
        <v>54</v>
      </c>
      <c r="F164" s="1" t="str">
        <f t="shared" si="4"/>
        <v>MS</v>
      </c>
      <c r="H164" s="3">
        <f>VLOOKUP(Entries!A164,Results!$C$1:$F$500,4,FALSE)</f>
        <v>0.01296288</v>
      </c>
      <c r="I164" s="1" t="str">
        <f t="shared" si="5"/>
        <v>ok</v>
      </c>
      <c r="K164" s="3"/>
    </row>
    <row r="165" spans="1:9" ht="12.75">
      <c r="A165" s="13">
        <v>562</v>
      </c>
      <c r="B165" s="12" t="s">
        <v>234</v>
      </c>
      <c r="C165" s="13" t="s">
        <v>64</v>
      </c>
      <c r="D165" s="13" t="s">
        <v>65</v>
      </c>
      <c r="E165" s="13" t="s">
        <v>66</v>
      </c>
      <c r="F165" s="1" t="str">
        <f t="shared" si="4"/>
        <v>MS</v>
      </c>
      <c r="H165" s="3">
        <f>VLOOKUP(Entries!A165,Results!$C$1:$F$500,4,FALSE)</f>
        <v>0.014166576</v>
      </c>
      <c r="I165" s="1" t="str">
        <f t="shared" si="5"/>
        <v>ok</v>
      </c>
    </row>
    <row r="166" spans="1:9" ht="12.75">
      <c r="A166" s="39">
        <v>563</v>
      </c>
      <c r="B166" s="12" t="s">
        <v>235</v>
      </c>
      <c r="C166" s="13" t="s">
        <v>64</v>
      </c>
      <c r="D166" s="13" t="s">
        <v>65</v>
      </c>
      <c r="E166" s="13" t="s">
        <v>54</v>
      </c>
      <c r="F166" s="1" t="str">
        <f t="shared" si="4"/>
        <v>MS</v>
      </c>
      <c r="H166" s="3">
        <f>VLOOKUP(Entries!A166,Results!$C$1:$F$500,4,FALSE)</f>
        <v>0.011631869999999999</v>
      </c>
      <c r="I166" s="1" t="str">
        <f t="shared" si="5"/>
        <v>ok</v>
      </c>
    </row>
    <row r="167" spans="1:11" ht="12.75">
      <c r="A167" s="13">
        <v>564</v>
      </c>
      <c r="B167" s="12" t="s">
        <v>236</v>
      </c>
      <c r="C167" s="13" t="s">
        <v>64</v>
      </c>
      <c r="D167" s="13" t="s">
        <v>65</v>
      </c>
      <c r="E167" s="13" t="s">
        <v>54</v>
      </c>
      <c r="F167" s="1" t="str">
        <f t="shared" si="4"/>
        <v>MS</v>
      </c>
      <c r="H167" s="3">
        <f>VLOOKUP(Entries!A167,Results!$C$1:$F$500,4,FALSE)</f>
        <v>0.014178149999999999</v>
      </c>
      <c r="I167" s="1" t="str">
        <f t="shared" si="5"/>
        <v>ok</v>
      </c>
      <c r="K167" s="3"/>
    </row>
    <row r="168" spans="1:9" ht="12.75">
      <c r="A168" s="39">
        <v>565</v>
      </c>
      <c r="B168" s="12" t="s">
        <v>237</v>
      </c>
      <c r="C168" s="13" t="s">
        <v>64</v>
      </c>
      <c r="D168" s="13" t="s">
        <v>65</v>
      </c>
      <c r="E168" s="13" t="s">
        <v>54</v>
      </c>
      <c r="F168" s="1" t="str">
        <f t="shared" si="4"/>
        <v>MS</v>
      </c>
      <c r="H168" s="3">
        <f>VLOOKUP(Entries!A168,Results!$C$1:$F$500,4,FALSE)</f>
        <v>0.01394667</v>
      </c>
      <c r="I168" s="1" t="str">
        <f t="shared" si="5"/>
        <v>ok</v>
      </c>
    </row>
    <row r="169" spans="1:9" ht="12.75">
      <c r="A169" s="39">
        <v>566</v>
      </c>
      <c r="B169" s="12" t="s">
        <v>238</v>
      </c>
      <c r="C169" s="13" t="s">
        <v>64</v>
      </c>
      <c r="D169" s="13" t="s">
        <v>72</v>
      </c>
      <c r="E169" s="13" t="s">
        <v>54</v>
      </c>
      <c r="F169" s="1" t="str">
        <f t="shared" si="4"/>
        <v>MV</v>
      </c>
      <c r="H169" s="3">
        <f>VLOOKUP(Entries!A169,Results!$C$1:$F$500,4,FALSE)</f>
        <v>0.013969818</v>
      </c>
      <c r="I169" s="1" t="str">
        <f t="shared" si="5"/>
        <v>ok</v>
      </c>
    </row>
    <row r="170" spans="1:9" ht="12.75">
      <c r="A170" s="39">
        <v>567</v>
      </c>
      <c r="B170" s="12" t="s">
        <v>239</v>
      </c>
      <c r="C170" s="13" t="s">
        <v>64</v>
      </c>
      <c r="D170" s="13" t="s">
        <v>72</v>
      </c>
      <c r="E170" s="13" t="s">
        <v>54</v>
      </c>
      <c r="F170" s="1" t="str">
        <f t="shared" si="4"/>
        <v>MV</v>
      </c>
      <c r="H170" s="3">
        <f>VLOOKUP(Entries!A170,Results!$C$1:$F$500,4,FALSE)</f>
        <v>0.024235956</v>
      </c>
      <c r="I170" s="1" t="str">
        <f t="shared" si="5"/>
        <v>ok</v>
      </c>
    </row>
    <row r="171" spans="1:9" ht="12.75">
      <c r="A171" s="39">
        <v>568</v>
      </c>
      <c r="B171" s="12" t="s">
        <v>240</v>
      </c>
      <c r="C171" s="13" t="s">
        <v>64</v>
      </c>
      <c r="D171" s="13" t="s">
        <v>65</v>
      </c>
      <c r="E171" s="13" t="s">
        <v>66</v>
      </c>
      <c r="F171" s="1" t="str">
        <f t="shared" si="4"/>
        <v>MS</v>
      </c>
      <c r="G171" s="44" t="s">
        <v>317</v>
      </c>
      <c r="H171" s="3">
        <f>VLOOKUP(Entries!A171,Results!$C$1:$F$500,4,FALSE)</f>
        <v>0.010555488</v>
      </c>
      <c r="I171" s="1" t="str">
        <f t="shared" si="5"/>
        <v>ok</v>
      </c>
    </row>
    <row r="172" spans="1:9" ht="12.75">
      <c r="A172" s="39">
        <v>570</v>
      </c>
      <c r="B172" s="12" t="s">
        <v>241</v>
      </c>
      <c r="C172" s="13" t="s">
        <v>108</v>
      </c>
      <c r="D172" s="13" t="s">
        <v>72</v>
      </c>
      <c r="E172" s="13" t="s">
        <v>66</v>
      </c>
      <c r="F172" s="1" t="str">
        <f t="shared" si="4"/>
        <v>FV</v>
      </c>
      <c r="H172" s="3">
        <f>VLOOKUP(Entries!A172,Results!$C$1:$F$500,4,FALSE)</f>
        <v>0.018842472</v>
      </c>
      <c r="I172" s="1" t="str">
        <f t="shared" si="5"/>
        <v>ok</v>
      </c>
    </row>
    <row r="173" spans="1:9" ht="12.75">
      <c r="A173" s="39">
        <v>572</v>
      </c>
      <c r="B173" s="12" t="s">
        <v>242</v>
      </c>
      <c r="C173" s="13" t="s">
        <v>108</v>
      </c>
      <c r="D173" s="13" t="s">
        <v>72</v>
      </c>
      <c r="E173" s="13" t="s">
        <v>54</v>
      </c>
      <c r="F173" s="1" t="str">
        <f t="shared" si="4"/>
        <v>FV</v>
      </c>
      <c r="H173" s="3">
        <f>VLOOKUP(Entries!A173,Results!$C$1:$F$500,4,FALSE)</f>
        <v>0.014398056</v>
      </c>
      <c r="I173" s="1" t="str">
        <f t="shared" si="5"/>
        <v>ok</v>
      </c>
    </row>
    <row r="174" spans="1:9" ht="12.75">
      <c r="A174" s="39">
        <v>571</v>
      </c>
      <c r="B174" s="12" t="s">
        <v>243</v>
      </c>
      <c r="C174" s="13" t="s">
        <v>108</v>
      </c>
      <c r="D174" s="13" t="s">
        <v>72</v>
      </c>
      <c r="E174" s="13" t="s">
        <v>54</v>
      </c>
      <c r="F174" s="1" t="str">
        <f t="shared" si="4"/>
        <v>FV</v>
      </c>
      <c r="H174" s="3">
        <f>VLOOKUP(Entries!A174,Results!$C$1:$F$500,4,FALSE)</f>
        <v>0.016354062</v>
      </c>
      <c r="I174" s="1" t="str">
        <f t="shared" si="5"/>
        <v>ok</v>
      </c>
    </row>
    <row r="175" spans="1:9" ht="12.75">
      <c r="A175" s="13">
        <v>569</v>
      </c>
      <c r="B175" s="12" t="s">
        <v>244</v>
      </c>
      <c r="C175" s="13" t="s">
        <v>64</v>
      </c>
      <c r="D175" s="13" t="s">
        <v>65</v>
      </c>
      <c r="E175" s="13" t="s">
        <v>54</v>
      </c>
      <c r="F175" s="1" t="str">
        <f t="shared" si="4"/>
        <v>MS</v>
      </c>
      <c r="H175" s="3">
        <f>VLOOKUP(Entries!A175,Results!$C$1:$F$500,4,FALSE)</f>
        <v>0.010798542</v>
      </c>
      <c r="I175" s="1" t="str">
        <f t="shared" si="5"/>
        <v>ok</v>
      </c>
    </row>
    <row r="176" spans="1:9" ht="12.75">
      <c r="A176" s="39">
        <v>575</v>
      </c>
      <c r="B176" s="12" t="s">
        <v>245</v>
      </c>
      <c r="C176" s="13" t="s">
        <v>108</v>
      </c>
      <c r="D176" s="13" t="s">
        <v>65</v>
      </c>
      <c r="E176" s="13" t="s">
        <v>54</v>
      </c>
      <c r="F176" s="1" t="str">
        <f t="shared" si="4"/>
        <v>FS</v>
      </c>
      <c r="H176" s="3">
        <f>VLOOKUP(Entries!A176,Results!$C$1:$F$500,4,FALSE)</f>
        <v>0.018240624</v>
      </c>
      <c r="I176" s="1" t="str">
        <f t="shared" si="5"/>
        <v>ok</v>
      </c>
    </row>
    <row r="177" spans="1:9" ht="12.75">
      <c r="A177" s="13">
        <v>577</v>
      </c>
      <c r="B177" s="12" t="s">
        <v>246</v>
      </c>
      <c r="C177" s="13" t="s">
        <v>108</v>
      </c>
      <c r="D177" s="13" t="s">
        <v>65</v>
      </c>
      <c r="E177" s="13" t="s">
        <v>54</v>
      </c>
      <c r="F177" s="1" t="str">
        <f t="shared" si="4"/>
        <v>FS</v>
      </c>
      <c r="H177" s="3">
        <f>VLOOKUP(Entries!A177,Results!$C$1:$F$500,4,FALSE)</f>
        <v>0.018645714</v>
      </c>
      <c r="I177" s="1" t="str">
        <f t="shared" si="5"/>
        <v>ok</v>
      </c>
    </row>
    <row r="178" spans="1:9" ht="12.75">
      <c r="A178" s="13">
        <v>578</v>
      </c>
      <c r="B178" s="12" t="s">
        <v>247</v>
      </c>
      <c r="C178" s="13" t="s">
        <v>64</v>
      </c>
      <c r="D178" s="13" t="s">
        <v>65</v>
      </c>
      <c r="E178" s="13" t="s">
        <v>54</v>
      </c>
      <c r="F178" s="1" t="str">
        <f t="shared" si="4"/>
        <v>MS</v>
      </c>
      <c r="H178" s="3">
        <f>VLOOKUP(Entries!A178,Results!$C$1:$F$500,4,FALSE)</f>
        <v>0.014571665999999999</v>
      </c>
      <c r="I178" s="1" t="str">
        <f t="shared" si="5"/>
        <v>ok</v>
      </c>
    </row>
    <row r="179" spans="1:9" ht="12.75">
      <c r="A179" s="13">
        <v>586</v>
      </c>
      <c r="B179" s="12" t="s">
        <v>248</v>
      </c>
      <c r="C179" s="13" t="s">
        <v>64</v>
      </c>
      <c r="D179" s="13" t="s">
        <v>72</v>
      </c>
      <c r="E179" s="13" t="s">
        <v>54</v>
      </c>
      <c r="F179" s="1" t="str">
        <f t="shared" si="4"/>
        <v>MV</v>
      </c>
      <c r="H179" s="3">
        <f>VLOOKUP(Entries!A179,Results!$C$1:$F$500,4,FALSE)</f>
        <v>0.01406241</v>
      </c>
      <c r="I179" s="1" t="str">
        <f t="shared" si="5"/>
        <v>ok</v>
      </c>
    </row>
    <row r="180" spans="1:9" ht="12.75">
      <c r="A180" s="13">
        <v>580</v>
      </c>
      <c r="B180" s="12" t="s">
        <v>249</v>
      </c>
      <c r="C180" s="13" t="s">
        <v>64</v>
      </c>
      <c r="D180" s="13" t="s">
        <v>65</v>
      </c>
      <c r="E180" s="13" t="s">
        <v>66</v>
      </c>
      <c r="F180" s="1" t="str">
        <f t="shared" si="4"/>
        <v>MS</v>
      </c>
      <c r="G180" s="44" t="s">
        <v>317</v>
      </c>
      <c r="H180" s="3">
        <f>VLOOKUP(Entries!A180,Results!$C$1:$F$500,4,FALSE)</f>
        <v>0.015867954</v>
      </c>
      <c r="I180" s="1" t="str">
        <f t="shared" si="5"/>
        <v>ok</v>
      </c>
    </row>
    <row r="181" spans="1:9" ht="12.75">
      <c r="A181" s="39">
        <v>588</v>
      </c>
      <c r="B181" s="12" t="s">
        <v>250</v>
      </c>
      <c r="C181" s="13" t="s">
        <v>64</v>
      </c>
      <c r="D181" s="13" t="s">
        <v>72</v>
      </c>
      <c r="E181" s="13" t="s">
        <v>54</v>
      </c>
      <c r="F181" s="1" t="str">
        <f t="shared" si="4"/>
        <v>MV</v>
      </c>
      <c r="H181" s="3">
        <f>VLOOKUP(Entries!A181,Results!$C$1:$F$500,4,FALSE)</f>
        <v>0.01232631</v>
      </c>
      <c r="I181" s="1" t="str">
        <f t="shared" si="5"/>
        <v>ok</v>
      </c>
    </row>
    <row r="182" spans="1:9" ht="12.75">
      <c r="A182" s="13">
        <v>589</v>
      </c>
      <c r="B182" s="12" t="s">
        <v>251</v>
      </c>
      <c r="C182" s="13" t="s">
        <v>64</v>
      </c>
      <c r="D182" s="13" t="s">
        <v>65</v>
      </c>
      <c r="E182" s="13" t="s">
        <v>54</v>
      </c>
      <c r="F182" s="1" t="str">
        <f t="shared" si="4"/>
        <v>MS</v>
      </c>
      <c r="H182" s="3">
        <f>VLOOKUP(Entries!A182,Results!$C$1:$F$500,4,FALSE)</f>
        <v>0.01707165</v>
      </c>
      <c r="I182" s="1" t="str">
        <f t="shared" si="5"/>
        <v>ok</v>
      </c>
    </row>
    <row r="183" spans="1:9" ht="12.75">
      <c r="A183" s="39">
        <v>581</v>
      </c>
      <c r="B183" s="12" t="s">
        <v>252</v>
      </c>
      <c r="C183" s="13" t="s">
        <v>64</v>
      </c>
      <c r="D183" s="13" t="s">
        <v>65</v>
      </c>
      <c r="E183" s="13" t="s">
        <v>54</v>
      </c>
      <c r="F183" s="1" t="str">
        <f t="shared" si="4"/>
        <v>MS</v>
      </c>
      <c r="H183" s="3">
        <f>VLOOKUP(Entries!A183,Results!$C$1:$F$500,4,FALSE)</f>
        <v>0.010844837999999999</v>
      </c>
      <c r="I183" s="1" t="str">
        <f t="shared" si="5"/>
        <v>ok</v>
      </c>
    </row>
    <row r="184" spans="1:9" ht="12.75">
      <c r="A184" s="13">
        <v>582</v>
      </c>
      <c r="B184" s="12" t="s">
        <v>253</v>
      </c>
      <c r="C184" s="13" t="s">
        <v>108</v>
      </c>
      <c r="D184" s="13" t="s">
        <v>65</v>
      </c>
      <c r="E184" s="13" t="s">
        <v>54</v>
      </c>
      <c r="F184" s="1" t="str">
        <f t="shared" si="4"/>
        <v>FS</v>
      </c>
      <c r="H184" s="3">
        <f>VLOOKUP(Entries!A184,Results!$C$1:$F$500,4,FALSE)</f>
        <v>0.023888736</v>
      </c>
      <c r="I184" s="1" t="str">
        <f t="shared" si="5"/>
        <v>ok</v>
      </c>
    </row>
    <row r="185" spans="1:9" ht="12.75">
      <c r="A185" s="39">
        <v>583</v>
      </c>
      <c r="B185" s="12" t="s">
        <v>254</v>
      </c>
      <c r="C185" s="13" t="s">
        <v>64</v>
      </c>
      <c r="D185" s="13" t="s">
        <v>65</v>
      </c>
      <c r="E185" s="13" t="s">
        <v>54</v>
      </c>
      <c r="F185" s="1" t="str">
        <f t="shared" si="4"/>
        <v>MS</v>
      </c>
      <c r="H185" s="3">
        <f>VLOOKUP(Entries!A185,Results!$C$1:$F$500,4,FALSE)</f>
        <v>0.014548518</v>
      </c>
      <c r="I185" s="1" t="str">
        <f t="shared" si="5"/>
        <v>ok</v>
      </c>
    </row>
    <row r="186" spans="1:9" ht="12.75">
      <c r="A186" s="39">
        <v>590</v>
      </c>
      <c r="B186" s="12" t="s">
        <v>255</v>
      </c>
      <c r="C186" s="13" t="s">
        <v>64</v>
      </c>
      <c r="D186" s="13" t="s">
        <v>72</v>
      </c>
      <c r="E186" s="13" t="s">
        <v>66</v>
      </c>
      <c r="F186" s="1" t="str">
        <f t="shared" si="4"/>
        <v>MV</v>
      </c>
      <c r="G186" s="44" t="s">
        <v>315</v>
      </c>
      <c r="H186" s="3">
        <f>VLOOKUP(Entries!A186,Results!$C$1:$F$500,4,FALSE)</f>
        <v>0.013553154</v>
      </c>
      <c r="I186" s="1" t="str">
        <f t="shared" si="5"/>
        <v>ok</v>
      </c>
    </row>
    <row r="187" spans="1:9" ht="12.75">
      <c r="A187" s="39">
        <v>587</v>
      </c>
      <c r="B187" s="12" t="s">
        <v>256</v>
      </c>
      <c r="C187" s="13" t="s">
        <v>64</v>
      </c>
      <c r="D187" s="13" t="s">
        <v>72</v>
      </c>
      <c r="E187" s="13" t="s">
        <v>54</v>
      </c>
      <c r="F187" s="1" t="str">
        <f t="shared" si="4"/>
        <v>MV</v>
      </c>
      <c r="H187" s="3">
        <f>VLOOKUP(Entries!A187,Results!$C$1:$F$500,4,FALSE)</f>
        <v>0.019803114</v>
      </c>
      <c r="I187" s="1" t="str">
        <f t="shared" si="5"/>
        <v>ok</v>
      </c>
    </row>
    <row r="188" spans="1:9" ht="12.75">
      <c r="A188" s="39">
        <v>579</v>
      </c>
      <c r="B188" s="12" t="s">
        <v>257</v>
      </c>
      <c r="C188" s="13" t="s">
        <v>108</v>
      </c>
      <c r="D188" s="13" t="s">
        <v>65</v>
      </c>
      <c r="E188" s="13" t="s">
        <v>54</v>
      </c>
      <c r="F188" s="1" t="str">
        <f t="shared" si="4"/>
        <v>FS</v>
      </c>
      <c r="H188" s="3">
        <f>VLOOKUP(Entries!A188,Results!$C$1:$F$500,4,FALSE)</f>
        <v>0.017696646</v>
      </c>
      <c r="I188" s="1" t="str">
        <f t="shared" si="5"/>
        <v>ok</v>
      </c>
    </row>
    <row r="189" spans="1:9" ht="12.75">
      <c r="A189" s="39">
        <v>585</v>
      </c>
      <c r="B189" s="12" t="s">
        <v>258</v>
      </c>
      <c r="C189" s="13" t="s">
        <v>108</v>
      </c>
      <c r="D189" s="13" t="s">
        <v>111</v>
      </c>
      <c r="E189" s="13" t="s">
        <v>54</v>
      </c>
      <c r="F189" s="1" t="str">
        <f t="shared" si="4"/>
        <v>FJ</v>
      </c>
      <c r="H189" s="3">
        <f>VLOOKUP(Entries!A189,Results!$C$1:$F$500,4,FALSE)</f>
        <v>0.019166544</v>
      </c>
      <c r="I189" s="1" t="str">
        <f t="shared" si="5"/>
        <v>ok</v>
      </c>
    </row>
    <row r="190" spans="1:9" ht="12.75">
      <c r="A190" s="13">
        <v>584</v>
      </c>
      <c r="B190" s="12" t="s">
        <v>259</v>
      </c>
      <c r="C190" s="13" t="s">
        <v>108</v>
      </c>
      <c r="D190" s="13" t="s">
        <v>72</v>
      </c>
      <c r="E190" s="13" t="s">
        <v>54</v>
      </c>
      <c r="F190" s="1" t="str">
        <f t="shared" si="4"/>
        <v>FV</v>
      </c>
      <c r="H190" s="3">
        <f>VLOOKUP(Entries!A190,Results!$C$1:$F$500,4,FALSE)</f>
        <v>0.019189691999999998</v>
      </c>
      <c r="I190" s="1" t="str">
        <f t="shared" si="5"/>
        <v>ok</v>
      </c>
    </row>
    <row r="191" spans="1:9" ht="12.75">
      <c r="A191" s="39">
        <v>600</v>
      </c>
      <c r="B191" s="12" t="s">
        <v>260</v>
      </c>
      <c r="C191" s="13" t="s">
        <v>64</v>
      </c>
      <c r="D191" s="13" t="s">
        <v>65</v>
      </c>
      <c r="E191" s="13" t="s">
        <v>54</v>
      </c>
      <c r="F191" s="1" t="str">
        <f t="shared" si="4"/>
        <v>MS</v>
      </c>
      <c r="H191" s="3">
        <f>VLOOKUP(Entries!A191,Results!$C$1:$F$500,4,FALSE)</f>
        <v>0.01134252</v>
      </c>
      <c r="I191" s="1" t="str">
        <f t="shared" si="5"/>
        <v>ok</v>
      </c>
    </row>
    <row r="192" spans="1:9" ht="12.75">
      <c r="A192" s="39">
        <v>601</v>
      </c>
      <c r="B192" s="12" t="s">
        <v>261</v>
      </c>
      <c r="C192" s="13" t="s">
        <v>64</v>
      </c>
      <c r="D192" s="13" t="s">
        <v>72</v>
      </c>
      <c r="E192" s="13" t="s">
        <v>54</v>
      </c>
      <c r="F192" s="1" t="str">
        <f t="shared" si="4"/>
        <v>MV</v>
      </c>
      <c r="H192" s="3">
        <f>VLOOKUP(Entries!A192,Results!$C$1:$F$500,4,FALSE)</f>
        <v>0.01487259</v>
      </c>
      <c r="I192" s="1" t="str">
        <f t="shared" si="5"/>
        <v>ok</v>
      </c>
    </row>
    <row r="193" spans="1:9" ht="12.75">
      <c r="A193" s="39">
        <v>576</v>
      </c>
      <c r="B193" s="12" t="s">
        <v>262</v>
      </c>
      <c r="C193" s="13" t="s">
        <v>108</v>
      </c>
      <c r="D193" s="13" t="s">
        <v>65</v>
      </c>
      <c r="E193" s="13" t="s">
        <v>54</v>
      </c>
      <c r="F193" s="1" t="str">
        <f t="shared" si="4"/>
        <v>FS</v>
      </c>
      <c r="H193" s="3">
        <f>VLOOKUP(Entries!A193,Results!$C$1:$F$500,4,FALSE)</f>
        <v>0.024305399999999998</v>
      </c>
      <c r="I193" s="1" t="str">
        <f t="shared" si="5"/>
        <v>ok</v>
      </c>
    </row>
    <row r="194" spans="1:9" ht="12.75">
      <c r="A194" s="39">
        <v>602</v>
      </c>
      <c r="B194" s="12" t="s">
        <v>263</v>
      </c>
      <c r="C194" s="13" t="s">
        <v>64</v>
      </c>
      <c r="D194" s="13" t="s">
        <v>72</v>
      </c>
      <c r="E194" s="13" t="s">
        <v>54</v>
      </c>
      <c r="F194" s="1" t="str">
        <f aca="true" t="shared" si="6" ref="F194:F257">C194&amp;D194</f>
        <v>MV</v>
      </c>
      <c r="H194" s="3">
        <f>VLOOKUP(Entries!A194,Results!$C$1:$F$500,4,FALSE)</f>
        <v>0.014108706</v>
      </c>
      <c r="I194" s="1" t="str">
        <f aca="true" t="shared" si="7" ref="I194:I257">IF(AND(MATCH(CONCATENATE(C194,D194,E194),$M$3:$M$14,0)&lt;13,MATCH(CONCATENATE(C194,D194,E194),$M$3:$M$14,0)&gt;0),"ok","ERROR")</f>
        <v>ok</v>
      </c>
    </row>
    <row r="195" spans="1:9" ht="12.75">
      <c r="A195" s="13">
        <v>611</v>
      </c>
      <c r="B195" s="12" t="s">
        <v>264</v>
      </c>
      <c r="C195" s="13" t="s">
        <v>108</v>
      </c>
      <c r="D195" s="13" t="s">
        <v>65</v>
      </c>
      <c r="E195" s="13" t="s">
        <v>54</v>
      </c>
      <c r="F195" s="1" t="str">
        <f t="shared" si="6"/>
        <v>FS</v>
      </c>
      <c r="H195" s="3">
        <f>VLOOKUP(Entries!A195,Results!$C$1:$F$500,4,FALSE)</f>
        <v>0.018263772</v>
      </c>
      <c r="I195" s="1" t="str">
        <f t="shared" si="7"/>
        <v>ok</v>
      </c>
    </row>
    <row r="196" spans="1:9" ht="12.75">
      <c r="A196" s="39">
        <v>610</v>
      </c>
      <c r="B196" s="12" t="s">
        <v>265</v>
      </c>
      <c r="C196" s="13" t="s">
        <v>64</v>
      </c>
      <c r="D196" s="13" t="s">
        <v>65</v>
      </c>
      <c r="E196" s="13" t="s">
        <v>54</v>
      </c>
      <c r="F196" s="1" t="str">
        <f t="shared" si="6"/>
        <v>MS</v>
      </c>
      <c r="H196" s="3">
        <f>VLOOKUP(Entries!A196,Results!$C$1:$F$500,4,FALSE)</f>
        <v>0.011874924</v>
      </c>
      <c r="I196" s="1" t="str">
        <f t="shared" si="7"/>
        <v>ok</v>
      </c>
    </row>
    <row r="197" spans="1:9" ht="12.75">
      <c r="A197" s="39">
        <v>599</v>
      </c>
      <c r="B197" s="12" t="s">
        <v>266</v>
      </c>
      <c r="C197" s="13" t="s">
        <v>64</v>
      </c>
      <c r="D197" s="13" t="s">
        <v>111</v>
      </c>
      <c r="E197" s="13" t="s">
        <v>54</v>
      </c>
      <c r="F197" s="1" t="str">
        <f t="shared" si="6"/>
        <v>MJ</v>
      </c>
      <c r="H197" s="3">
        <f>VLOOKUP(Entries!A197,Results!$C$1:$F$500,4,FALSE)</f>
        <v>0.013448988</v>
      </c>
      <c r="I197" s="1" t="str">
        <f t="shared" si="7"/>
        <v>ok</v>
      </c>
    </row>
    <row r="198" spans="1:9" ht="12.75">
      <c r="A198" s="13">
        <v>597</v>
      </c>
      <c r="B198" s="12" t="s">
        <v>267</v>
      </c>
      <c r="C198" s="13" t="s">
        <v>64</v>
      </c>
      <c r="D198" s="13" t="s">
        <v>72</v>
      </c>
      <c r="E198" s="13" t="s">
        <v>54</v>
      </c>
      <c r="F198" s="1" t="str">
        <f t="shared" si="6"/>
        <v>MV</v>
      </c>
      <c r="H198" s="3">
        <f>VLOOKUP(Entries!A198,Results!$C$1:$F$500,4,FALSE)</f>
        <v>0.015879528</v>
      </c>
      <c r="I198" s="1" t="str">
        <f t="shared" si="7"/>
        <v>ok</v>
      </c>
    </row>
    <row r="199" spans="1:9" ht="12.75">
      <c r="A199" s="39">
        <v>574</v>
      </c>
      <c r="B199" s="12" t="s">
        <v>268</v>
      </c>
      <c r="C199" s="13" t="s">
        <v>108</v>
      </c>
      <c r="D199" s="13" t="s">
        <v>65</v>
      </c>
      <c r="E199" s="13" t="s">
        <v>54</v>
      </c>
      <c r="F199" s="1" t="str">
        <f t="shared" si="6"/>
        <v>FS</v>
      </c>
      <c r="H199" s="3">
        <f>VLOOKUP(Entries!A199,Results!$C$1:$F$500,4,FALSE)</f>
        <v>0.017152668</v>
      </c>
      <c r="I199" s="1" t="str">
        <f t="shared" si="7"/>
        <v>ok</v>
      </c>
    </row>
    <row r="200" spans="1:9" ht="12.75">
      <c r="A200" s="39">
        <v>573</v>
      </c>
      <c r="B200" s="12" t="s">
        <v>269</v>
      </c>
      <c r="C200" s="13" t="s">
        <v>108</v>
      </c>
      <c r="D200" s="13" t="s">
        <v>65</v>
      </c>
      <c r="E200" s="13" t="s">
        <v>66</v>
      </c>
      <c r="F200" s="1" t="str">
        <f t="shared" si="6"/>
        <v>FS</v>
      </c>
      <c r="H200" s="3">
        <f>VLOOKUP(Entries!A200,Results!$C$1:$F$500,4,FALSE)</f>
        <v>0.015960546</v>
      </c>
      <c r="I200" s="1" t="str">
        <f t="shared" si="7"/>
        <v>ok</v>
      </c>
    </row>
    <row r="201" spans="1:9" ht="12.75">
      <c r="A201" s="13">
        <v>591</v>
      </c>
      <c r="B201" s="12" t="s">
        <v>270</v>
      </c>
      <c r="C201" s="13" t="s">
        <v>64</v>
      </c>
      <c r="D201" s="13" t="s">
        <v>72</v>
      </c>
      <c r="E201" s="13" t="s">
        <v>54</v>
      </c>
      <c r="F201" s="1" t="str">
        <f t="shared" si="6"/>
        <v>MV</v>
      </c>
      <c r="H201" s="3">
        <f>VLOOKUP(Entries!A201,Results!$C$1:$F$500,4,FALSE)</f>
        <v>0.01545129</v>
      </c>
      <c r="I201" s="1" t="str">
        <f t="shared" si="7"/>
        <v>ok</v>
      </c>
    </row>
    <row r="202" spans="1:9" ht="12.75">
      <c r="A202" s="39">
        <v>603</v>
      </c>
      <c r="B202" s="12" t="s">
        <v>271</v>
      </c>
      <c r="C202" s="13" t="s">
        <v>108</v>
      </c>
      <c r="D202" s="13" t="s">
        <v>72</v>
      </c>
      <c r="E202" s="13" t="s">
        <v>66</v>
      </c>
      <c r="F202" s="1" t="str">
        <f t="shared" si="6"/>
        <v>FV</v>
      </c>
      <c r="H202" s="3">
        <f>VLOOKUP(Entries!A202,Results!$C$1:$F$500,4,FALSE)</f>
        <v>0.036411804</v>
      </c>
      <c r="I202" s="1" t="str">
        <f t="shared" si="7"/>
        <v>ok</v>
      </c>
    </row>
    <row r="203" spans="1:9" ht="12.75">
      <c r="A203" s="39">
        <v>595</v>
      </c>
      <c r="B203" s="12" t="s">
        <v>272</v>
      </c>
      <c r="C203" s="13" t="s">
        <v>64</v>
      </c>
      <c r="D203" s="13" t="s">
        <v>72</v>
      </c>
      <c r="E203" s="13" t="s">
        <v>54</v>
      </c>
      <c r="F203" s="1" t="str">
        <f t="shared" si="6"/>
        <v>MV</v>
      </c>
      <c r="H203" s="3">
        <f>VLOOKUP(Entries!A203,Results!$C$1:$F$500,4,FALSE)</f>
        <v>0.01689804</v>
      </c>
      <c r="I203" s="1" t="str">
        <f t="shared" si="7"/>
        <v>ok</v>
      </c>
    </row>
    <row r="204" spans="1:9" ht="12.75">
      <c r="A204" s="39">
        <v>605</v>
      </c>
      <c r="B204" s="12" t="s">
        <v>273</v>
      </c>
      <c r="C204" s="13" t="s">
        <v>64</v>
      </c>
      <c r="D204" s="13" t="s">
        <v>72</v>
      </c>
      <c r="E204" s="13" t="s">
        <v>54</v>
      </c>
      <c r="F204" s="1" t="str">
        <f t="shared" si="6"/>
        <v>MV</v>
      </c>
      <c r="H204" s="3">
        <f>VLOOKUP(Entries!A204,Results!$C$1:$F$500,4,FALSE)</f>
        <v>0.015983694</v>
      </c>
      <c r="I204" s="1" t="str">
        <f t="shared" si="7"/>
        <v>ok</v>
      </c>
    </row>
    <row r="205" spans="1:9" ht="12.75">
      <c r="A205" s="39">
        <v>604</v>
      </c>
      <c r="B205" s="12" t="s">
        <v>274</v>
      </c>
      <c r="C205" s="13" t="s">
        <v>108</v>
      </c>
      <c r="D205" s="13" t="s">
        <v>72</v>
      </c>
      <c r="E205" s="13" t="s">
        <v>66</v>
      </c>
      <c r="F205" s="1" t="str">
        <f t="shared" si="6"/>
        <v>FV</v>
      </c>
      <c r="H205" s="3">
        <f>VLOOKUP(Entries!A205,Results!$C$1:$F$500,4,FALSE)</f>
        <v>0.035890974</v>
      </c>
      <c r="I205" s="1" t="str">
        <f t="shared" si="7"/>
        <v>ok</v>
      </c>
    </row>
    <row r="206" spans="1:9" ht="12.75">
      <c r="A206" s="39">
        <v>598</v>
      </c>
      <c r="B206" s="12" t="s">
        <v>275</v>
      </c>
      <c r="C206" s="13" t="s">
        <v>108</v>
      </c>
      <c r="D206" s="13" t="s">
        <v>65</v>
      </c>
      <c r="E206" s="13" t="s">
        <v>54</v>
      </c>
      <c r="F206" s="1" t="str">
        <f t="shared" si="6"/>
        <v>FS</v>
      </c>
      <c r="H206" s="3">
        <f>VLOOKUP(Entries!A206,Results!$C$1:$F$500,4,FALSE)</f>
        <v>0.019432746</v>
      </c>
      <c r="I206" s="1" t="str">
        <f t="shared" si="7"/>
        <v>ok</v>
      </c>
    </row>
    <row r="207" spans="1:9" ht="12.75">
      <c r="A207" s="39">
        <v>596</v>
      </c>
      <c r="B207" s="12" t="s">
        <v>276</v>
      </c>
      <c r="C207" s="13" t="s">
        <v>64</v>
      </c>
      <c r="D207" s="13" t="s">
        <v>72</v>
      </c>
      <c r="E207" s="13" t="s">
        <v>54</v>
      </c>
      <c r="F207" s="1" t="str">
        <f t="shared" si="6"/>
        <v>MV</v>
      </c>
      <c r="H207" s="3">
        <f>VLOOKUP(Entries!A207,Results!$C$1:$F$500,4,FALSE)</f>
        <v>0.011736036</v>
      </c>
      <c r="I207" s="1" t="str">
        <f t="shared" si="7"/>
        <v>ok</v>
      </c>
    </row>
    <row r="208" spans="1:9" ht="12.75">
      <c r="A208" s="39">
        <v>614</v>
      </c>
      <c r="B208" s="12" t="s">
        <v>277</v>
      </c>
      <c r="C208" s="13" t="s">
        <v>64</v>
      </c>
      <c r="D208" s="13" t="s">
        <v>65</v>
      </c>
      <c r="E208" s="13" t="s">
        <v>54</v>
      </c>
      <c r="F208" s="1" t="str">
        <f t="shared" si="6"/>
        <v>MS</v>
      </c>
      <c r="H208" s="3">
        <f>VLOOKUP(Entries!A208,Results!$C$1:$F$500,4,FALSE)</f>
        <v>0.020856348</v>
      </c>
      <c r="I208" s="1" t="str">
        <f t="shared" si="7"/>
        <v>ok</v>
      </c>
    </row>
    <row r="209" spans="1:9" ht="12.75">
      <c r="A209" s="39">
        <v>613</v>
      </c>
      <c r="B209" s="12" t="s">
        <v>278</v>
      </c>
      <c r="C209" s="13" t="s">
        <v>108</v>
      </c>
      <c r="D209" s="13" t="s">
        <v>65</v>
      </c>
      <c r="E209" s="13" t="s">
        <v>54</v>
      </c>
      <c r="F209" s="1" t="str">
        <f t="shared" si="6"/>
        <v>FS</v>
      </c>
      <c r="H209" s="3">
        <f>VLOOKUP(Entries!A209,Results!$C$1:$F$500,4,FALSE)</f>
        <v>0.020671164</v>
      </c>
      <c r="I209" s="1" t="str">
        <f t="shared" si="7"/>
        <v>ok</v>
      </c>
    </row>
    <row r="210" spans="1:9" ht="12.75">
      <c r="A210" s="13">
        <v>612</v>
      </c>
      <c r="B210" s="12" t="s">
        <v>279</v>
      </c>
      <c r="C210" s="13" t="s">
        <v>108</v>
      </c>
      <c r="D210" s="13" t="s">
        <v>65</v>
      </c>
      <c r="E210" s="13" t="s">
        <v>54</v>
      </c>
      <c r="F210" s="1" t="str">
        <f t="shared" si="6"/>
        <v>FS</v>
      </c>
      <c r="H210" s="3">
        <f>VLOOKUP(Entries!A210,Results!$C$1:$F$500,4,FALSE)</f>
        <v>0.020775329999999998</v>
      </c>
      <c r="I210" s="1" t="str">
        <f t="shared" si="7"/>
        <v>ok</v>
      </c>
    </row>
    <row r="211" spans="1:9" ht="12.75">
      <c r="A211" s="39">
        <v>594</v>
      </c>
      <c r="B211" s="12" t="s">
        <v>280</v>
      </c>
      <c r="C211" s="13" t="s">
        <v>64</v>
      </c>
      <c r="D211" s="13" t="s">
        <v>65</v>
      </c>
      <c r="E211" s="13" t="s">
        <v>54</v>
      </c>
      <c r="F211" s="1" t="str">
        <f t="shared" si="6"/>
        <v>MS</v>
      </c>
      <c r="H211" s="3">
        <f>VLOOKUP(Entries!A211,Results!$C$1:$F$500,4,FALSE)</f>
        <v>0.011944368</v>
      </c>
      <c r="I211" s="1" t="str">
        <f t="shared" si="7"/>
        <v>ok</v>
      </c>
    </row>
    <row r="212" spans="1:9" ht="12.75">
      <c r="A212" s="39">
        <v>593</v>
      </c>
      <c r="B212" s="12" t="s">
        <v>281</v>
      </c>
      <c r="C212" s="13" t="s">
        <v>64</v>
      </c>
      <c r="D212" s="13" t="s">
        <v>72</v>
      </c>
      <c r="E212" s="13" t="s">
        <v>54</v>
      </c>
      <c r="F212" s="1" t="str">
        <f t="shared" si="6"/>
        <v>MV</v>
      </c>
      <c r="H212" s="3">
        <f>VLOOKUP(Entries!A212,Results!$C$1:$F$500,4,FALSE)</f>
        <v>0.018090162</v>
      </c>
      <c r="I212" s="1" t="str">
        <f t="shared" si="7"/>
        <v>ok</v>
      </c>
    </row>
    <row r="213" spans="1:9" ht="12.75">
      <c r="A213" s="39">
        <v>606</v>
      </c>
      <c r="B213" s="12" t="s">
        <v>282</v>
      </c>
      <c r="C213" s="13" t="s">
        <v>64</v>
      </c>
      <c r="D213" s="13" t="s">
        <v>72</v>
      </c>
      <c r="E213" s="13" t="s">
        <v>54</v>
      </c>
      <c r="F213" s="1" t="str">
        <f t="shared" si="6"/>
        <v>MV</v>
      </c>
      <c r="H213" s="3">
        <f>VLOOKUP(Entries!A213,Results!$C$1:$F$500,4,FALSE)</f>
        <v>0.014652684</v>
      </c>
      <c r="I213" s="1" t="str">
        <f t="shared" si="7"/>
        <v>ok</v>
      </c>
    </row>
    <row r="214" spans="1:9" ht="12.75">
      <c r="A214" s="13">
        <v>616</v>
      </c>
      <c r="B214" s="12" t="s">
        <v>283</v>
      </c>
      <c r="C214" s="13" t="s">
        <v>64</v>
      </c>
      <c r="D214" s="13" t="s">
        <v>72</v>
      </c>
      <c r="E214" s="13" t="s">
        <v>54</v>
      </c>
      <c r="F214" s="1" t="str">
        <f t="shared" si="6"/>
        <v>MV</v>
      </c>
      <c r="H214" s="3" t="e">
        <f>VLOOKUP(Entries!A214,Results!$C$1:$F$500,4,FALSE)</f>
        <v>#N/A</v>
      </c>
      <c r="I214" s="1" t="str">
        <f t="shared" si="7"/>
        <v>ok</v>
      </c>
    </row>
    <row r="215" spans="1:9" ht="12.75">
      <c r="A215" s="39">
        <v>592</v>
      </c>
      <c r="B215" s="12" t="s">
        <v>284</v>
      </c>
      <c r="C215" s="13" t="s">
        <v>64</v>
      </c>
      <c r="D215" s="13" t="s">
        <v>65</v>
      </c>
      <c r="E215" s="13" t="s">
        <v>54</v>
      </c>
      <c r="F215" s="1" t="str">
        <f t="shared" si="6"/>
        <v>MS</v>
      </c>
      <c r="H215" s="3">
        <f>VLOOKUP(Entries!A215,Results!$C$1:$F$500,4,FALSE)</f>
        <v>0.016504524</v>
      </c>
      <c r="I215" s="1" t="str">
        <f t="shared" si="7"/>
        <v>ok</v>
      </c>
    </row>
    <row r="216" spans="1:9" ht="12.75">
      <c r="A216" s="13">
        <v>609</v>
      </c>
      <c r="B216" s="12" t="s">
        <v>285</v>
      </c>
      <c r="C216" s="13" t="s">
        <v>108</v>
      </c>
      <c r="D216" s="13" t="s">
        <v>72</v>
      </c>
      <c r="E216" s="13" t="s">
        <v>54</v>
      </c>
      <c r="F216" s="1" t="str">
        <f t="shared" si="6"/>
        <v>FV</v>
      </c>
      <c r="H216" s="3">
        <f>VLOOKUP(Entries!A216,Results!$C$1:$F$500,4,FALSE)</f>
        <v>0.016562394</v>
      </c>
      <c r="I216" s="1" t="str">
        <f t="shared" si="7"/>
        <v>ok</v>
      </c>
    </row>
    <row r="217" spans="1:9" ht="12.75">
      <c r="A217" s="13">
        <v>607</v>
      </c>
      <c r="B217" s="12" t="s">
        <v>286</v>
      </c>
      <c r="C217" s="13" t="s">
        <v>64</v>
      </c>
      <c r="D217" s="13" t="s">
        <v>65</v>
      </c>
      <c r="E217" s="13" t="s">
        <v>66</v>
      </c>
      <c r="F217" s="1" t="str">
        <f t="shared" si="6"/>
        <v>MS</v>
      </c>
      <c r="H217" s="3">
        <f>VLOOKUP(Entries!A217,Results!$C$1:$F$500,4,FALSE)</f>
        <v>0.014884164</v>
      </c>
      <c r="I217" s="1" t="str">
        <f t="shared" si="7"/>
        <v>ok</v>
      </c>
    </row>
    <row r="218" spans="1:9" ht="12.75">
      <c r="A218" s="39">
        <v>618</v>
      </c>
      <c r="B218" s="12" t="s">
        <v>287</v>
      </c>
      <c r="C218" s="13" t="s">
        <v>64</v>
      </c>
      <c r="D218" s="13" t="s">
        <v>65</v>
      </c>
      <c r="E218" s="13" t="s">
        <v>66</v>
      </c>
      <c r="F218" s="1" t="str">
        <f t="shared" si="6"/>
        <v>MS</v>
      </c>
      <c r="G218" s="44" t="s">
        <v>316</v>
      </c>
      <c r="H218" s="3">
        <f>VLOOKUP(Entries!A218,Results!$C$1:$F$500,4,FALSE)</f>
        <v>0.015659621999999998</v>
      </c>
      <c r="I218" s="1" t="str">
        <f t="shared" si="7"/>
        <v>ok</v>
      </c>
    </row>
    <row r="219" spans="1:9" ht="12.75">
      <c r="A219" s="39">
        <v>608</v>
      </c>
      <c r="B219" s="12" t="s">
        <v>288</v>
      </c>
      <c r="C219" s="13" t="s">
        <v>108</v>
      </c>
      <c r="D219" s="13" t="s">
        <v>65</v>
      </c>
      <c r="E219" s="13" t="s">
        <v>54</v>
      </c>
      <c r="F219" s="1" t="str">
        <f t="shared" si="6"/>
        <v>FS</v>
      </c>
      <c r="H219" s="3">
        <f>VLOOKUP(Entries!A219,Results!$C$1:$F$500,4,FALSE)</f>
        <v>0.01950219</v>
      </c>
      <c r="I219" s="1" t="str">
        <f t="shared" si="7"/>
        <v>ok</v>
      </c>
    </row>
    <row r="220" spans="1:9" ht="12.75">
      <c r="A220" s="13">
        <v>617</v>
      </c>
      <c r="B220" s="12" t="s">
        <v>289</v>
      </c>
      <c r="C220" s="13" t="s">
        <v>64</v>
      </c>
      <c r="D220" s="13" t="s">
        <v>72</v>
      </c>
      <c r="E220" s="13" t="s">
        <v>54</v>
      </c>
      <c r="F220" s="1" t="str">
        <f t="shared" si="6"/>
        <v>MV</v>
      </c>
      <c r="H220" s="3">
        <f>VLOOKUP(Entries!A220,Results!$C$1:$F$500,4,FALSE)</f>
        <v>0.014617962</v>
      </c>
      <c r="I220" s="1" t="str">
        <f t="shared" si="7"/>
        <v>ok</v>
      </c>
    </row>
    <row r="221" spans="1:9" ht="12.75">
      <c r="A221" s="13">
        <v>620</v>
      </c>
      <c r="B221" s="12" t="s">
        <v>290</v>
      </c>
      <c r="C221" s="13" t="s">
        <v>64</v>
      </c>
      <c r="D221" s="13" t="s">
        <v>65</v>
      </c>
      <c r="E221" s="13" t="s">
        <v>54</v>
      </c>
      <c r="F221" s="1" t="str">
        <f t="shared" si="6"/>
        <v>MS</v>
      </c>
      <c r="H221" s="3">
        <f>VLOOKUP(Entries!A221,Results!$C$1:$F$500,4,FALSE)</f>
        <v>0.015648048</v>
      </c>
      <c r="I221" s="1" t="str">
        <f t="shared" si="7"/>
        <v>ok</v>
      </c>
    </row>
    <row r="222" spans="1:9" ht="12.75">
      <c r="A222" s="13">
        <v>619</v>
      </c>
      <c r="B222" s="12" t="s">
        <v>291</v>
      </c>
      <c r="C222" s="13" t="s">
        <v>64</v>
      </c>
      <c r="D222" s="13" t="s">
        <v>65</v>
      </c>
      <c r="E222" s="13" t="s">
        <v>54</v>
      </c>
      <c r="F222" s="1" t="str">
        <f t="shared" si="6"/>
        <v>MS</v>
      </c>
      <c r="H222" s="3">
        <f>VLOOKUP(Entries!A222,Results!$C$1:$F$500,4,FALSE)</f>
        <v>0.017546184</v>
      </c>
      <c r="I222" s="1" t="str">
        <f t="shared" si="7"/>
        <v>ok</v>
      </c>
    </row>
    <row r="223" spans="1:9" ht="12.75">
      <c r="A223" s="39">
        <v>625</v>
      </c>
      <c r="B223" s="12" t="s">
        <v>292</v>
      </c>
      <c r="C223" s="13" t="s">
        <v>64</v>
      </c>
      <c r="D223" s="13" t="s">
        <v>65</v>
      </c>
      <c r="E223" s="13" t="s">
        <v>54</v>
      </c>
      <c r="F223" s="1" t="str">
        <f t="shared" si="6"/>
        <v>MS</v>
      </c>
      <c r="H223" s="3">
        <f>VLOOKUP(Entries!A223,Results!$C$1:$F$500,4,FALSE)</f>
        <v>0.014374907999999999</v>
      </c>
      <c r="I223" s="1" t="str">
        <f t="shared" si="7"/>
        <v>ok</v>
      </c>
    </row>
    <row r="224" spans="1:9" ht="12.75">
      <c r="A224" s="39">
        <v>615</v>
      </c>
      <c r="B224" s="12" t="s">
        <v>293</v>
      </c>
      <c r="C224" s="13" t="s">
        <v>108</v>
      </c>
      <c r="D224" s="13" t="s">
        <v>65</v>
      </c>
      <c r="E224" s="13" t="s">
        <v>54</v>
      </c>
      <c r="F224" s="1" t="str">
        <f t="shared" si="6"/>
        <v>FS</v>
      </c>
      <c r="H224" s="3">
        <f>VLOOKUP(Entries!A224,Results!$C$1:$F$500,4,FALSE)</f>
        <v>0.014895738</v>
      </c>
      <c r="I224" s="1" t="str">
        <f t="shared" si="7"/>
        <v>ok</v>
      </c>
    </row>
    <row r="225" spans="1:9" ht="12.75">
      <c r="A225" s="13">
        <v>621</v>
      </c>
      <c r="B225" s="12" t="s">
        <v>294</v>
      </c>
      <c r="C225" s="13" t="s">
        <v>108</v>
      </c>
      <c r="D225" s="13" t="s">
        <v>72</v>
      </c>
      <c r="E225" s="13" t="s">
        <v>54</v>
      </c>
      <c r="F225" s="1" t="str">
        <f t="shared" si="6"/>
        <v>FV</v>
      </c>
      <c r="H225" s="3">
        <f>VLOOKUP(Entries!A225,Results!$C$1:$F$500,4,FALSE)</f>
        <v>0.02459475</v>
      </c>
      <c r="I225" s="1" t="str">
        <f t="shared" si="7"/>
        <v>ok</v>
      </c>
    </row>
    <row r="226" spans="1:9" ht="12.75">
      <c r="A226" s="13">
        <v>626</v>
      </c>
      <c r="B226" s="12" t="s">
        <v>295</v>
      </c>
      <c r="C226" s="13" t="s">
        <v>64</v>
      </c>
      <c r="D226" s="13" t="s">
        <v>65</v>
      </c>
      <c r="E226" s="13" t="s">
        <v>66</v>
      </c>
      <c r="F226" s="1" t="str">
        <f t="shared" si="6"/>
        <v>MS</v>
      </c>
      <c r="G226" s="44" t="s">
        <v>316</v>
      </c>
      <c r="H226" s="3">
        <f>VLOOKUP(Entries!A226,Results!$C$1:$F$500,4,FALSE)</f>
        <v>0.015717492</v>
      </c>
      <c r="I226" s="1" t="str">
        <f t="shared" si="7"/>
        <v>ok</v>
      </c>
    </row>
    <row r="227" spans="1:9" ht="12.75">
      <c r="A227" s="39">
        <v>622</v>
      </c>
      <c r="B227" s="12" t="s">
        <v>296</v>
      </c>
      <c r="C227" s="13" t="s">
        <v>108</v>
      </c>
      <c r="D227" s="13" t="s">
        <v>72</v>
      </c>
      <c r="E227" s="13" t="s">
        <v>54</v>
      </c>
      <c r="F227" s="1" t="str">
        <f t="shared" si="6"/>
        <v>FV</v>
      </c>
      <c r="H227" s="3">
        <f>VLOOKUP(Entries!A227,Results!$C$1:$F$500,4,FALSE)</f>
        <v>0.020983662</v>
      </c>
      <c r="I227" s="1" t="str">
        <f t="shared" si="7"/>
        <v>ok</v>
      </c>
    </row>
    <row r="228" spans="1:9" ht="12.75">
      <c r="A228" s="39">
        <v>628</v>
      </c>
      <c r="B228" s="12" t="s">
        <v>297</v>
      </c>
      <c r="C228" s="13" t="s">
        <v>64</v>
      </c>
      <c r="D228" s="13" t="s">
        <v>72</v>
      </c>
      <c r="E228" s="13" t="s">
        <v>54</v>
      </c>
      <c r="F228" s="1" t="str">
        <f t="shared" si="6"/>
        <v>MV</v>
      </c>
      <c r="H228" s="3">
        <f>VLOOKUP(Entries!A228,Results!$C$1:$F$500,4,FALSE)</f>
        <v>0.014837867999999999</v>
      </c>
      <c r="I228" s="1" t="str">
        <f t="shared" si="7"/>
        <v>ok</v>
      </c>
    </row>
    <row r="229" spans="1:9" ht="12.75">
      <c r="A229" s="13">
        <v>627</v>
      </c>
      <c r="B229" s="12" t="s">
        <v>298</v>
      </c>
      <c r="C229" s="13" t="s">
        <v>64</v>
      </c>
      <c r="D229" s="13" t="s">
        <v>65</v>
      </c>
      <c r="E229" s="13" t="s">
        <v>66</v>
      </c>
      <c r="F229" s="1" t="str">
        <f t="shared" si="6"/>
        <v>MS</v>
      </c>
      <c r="H229" s="3">
        <f>VLOOKUP(Entries!A229,Results!$C$1:$F$500,4,FALSE)</f>
        <v>0.013992965999999999</v>
      </c>
      <c r="I229" s="1" t="str">
        <f t="shared" si="7"/>
        <v>ok</v>
      </c>
    </row>
    <row r="230" spans="1:9" ht="12.75">
      <c r="A230" s="39">
        <v>623</v>
      </c>
      <c r="B230" s="12" t="s">
        <v>299</v>
      </c>
      <c r="C230" s="13" t="s">
        <v>108</v>
      </c>
      <c r="D230" s="13" t="s">
        <v>65</v>
      </c>
      <c r="E230" s="13" t="s">
        <v>54</v>
      </c>
      <c r="F230" s="1" t="str">
        <f t="shared" si="6"/>
        <v>FS</v>
      </c>
      <c r="H230" s="3">
        <f>VLOOKUP(Entries!A230,Results!$C$1:$F$500,4,FALSE)</f>
        <v>0.019247562</v>
      </c>
      <c r="I230" s="1" t="str">
        <f t="shared" si="7"/>
        <v>ok</v>
      </c>
    </row>
    <row r="231" spans="1:9" ht="12.75">
      <c r="A231" s="13">
        <v>629</v>
      </c>
      <c r="B231" s="12" t="s">
        <v>300</v>
      </c>
      <c r="C231" s="13" t="s">
        <v>64</v>
      </c>
      <c r="D231" s="13" t="s">
        <v>72</v>
      </c>
      <c r="E231" s="13" t="s">
        <v>54</v>
      </c>
      <c r="F231" s="1" t="str">
        <f t="shared" si="6"/>
        <v>MV</v>
      </c>
      <c r="H231" s="3">
        <f>VLOOKUP(Entries!A231,Results!$C$1:$F$500,4,FALSE)</f>
        <v>0.015925823999999998</v>
      </c>
      <c r="I231" s="1" t="str">
        <f t="shared" si="7"/>
        <v>ok</v>
      </c>
    </row>
    <row r="232" spans="1:9" ht="12.75">
      <c r="A232" s="13">
        <v>624</v>
      </c>
      <c r="B232" s="12" t="s">
        <v>301</v>
      </c>
      <c r="C232" s="13" t="s">
        <v>108</v>
      </c>
      <c r="D232" s="13" t="s">
        <v>72</v>
      </c>
      <c r="E232" s="13" t="s">
        <v>54</v>
      </c>
      <c r="F232" s="1" t="str">
        <f t="shared" si="6"/>
        <v>FV</v>
      </c>
      <c r="H232" s="3">
        <f>VLOOKUP(Entries!A232,Results!$C$1:$F$500,4,FALSE)</f>
        <v>0.019467467999999998</v>
      </c>
      <c r="I232" s="1" t="str">
        <f t="shared" si="7"/>
        <v>ok</v>
      </c>
    </row>
    <row r="233" spans="1:9" ht="12.75">
      <c r="A233" s="13">
        <v>630</v>
      </c>
      <c r="B233" s="12" t="s">
        <v>302</v>
      </c>
      <c r="C233" s="13" t="s">
        <v>108</v>
      </c>
      <c r="D233" s="13" t="s">
        <v>72</v>
      </c>
      <c r="E233" s="13" t="s">
        <v>66</v>
      </c>
      <c r="F233" s="1" t="str">
        <f t="shared" si="6"/>
        <v>FV</v>
      </c>
      <c r="H233" s="3" t="e">
        <f>VLOOKUP(Entries!A233,Results!$C$1:$F$500,4,FALSE)</f>
        <v>#N/A</v>
      </c>
      <c r="I233" s="1" t="str">
        <f t="shared" si="7"/>
        <v>ok</v>
      </c>
    </row>
    <row r="234" spans="1:9" ht="12.75">
      <c r="A234" s="39">
        <v>631</v>
      </c>
      <c r="B234" s="12" t="s">
        <v>303</v>
      </c>
      <c r="C234" s="13" t="s">
        <v>64</v>
      </c>
      <c r="D234" s="13" t="s">
        <v>65</v>
      </c>
      <c r="E234" s="13" t="s">
        <v>66</v>
      </c>
      <c r="F234" s="1" t="str">
        <f t="shared" si="6"/>
        <v>MS</v>
      </c>
      <c r="G234" s="44" t="s">
        <v>315</v>
      </c>
      <c r="H234" s="3">
        <f>VLOOKUP(Entries!A234,Results!$C$1:$F$500,4,FALSE)</f>
        <v>0.015729066</v>
      </c>
      <c r="I234" s="1" t="str">
        <f t="shared" si="7"/>
        <v>ok</v>
      </c>
    </row>
    <row r="235" spans="1:11" ht="12.75">
      <c r="A235" s="13">
        <v>648</v>
      </c>
      <c r="B235" s="12" t="s">
        <v>304</v>
      </c>
      <c r="C235" s="13" t="s">
        <v>108</v>
      </c>
      <c r="D235" s="13" t="s">
        <v>65</v>
      </c>
      <c r="E235" s="13" t="s">
        <v>66</v>
      </c>
      <c r="F235" s="1" t="str">
        <f t="shared" si="6"/>
        <v>FS</v>
      </c>
      <c r="H235" s="3">
        <f>VLOOKUP(Entries!A235,Results!$C$1:$F$500,4,FALSE)</f>
        <v>0.026388719999999997</v>
      </c>
      <c r="I235" s="1" t="str">
        <f t="shared" si="7"/>
        <v>ok</v>
      </c>
      <c r="K235" s="3"/>
    </row>
    <row r="236" spans="1:9" ht="12.75">
      <c r="A236" s="39">
        <v>632</v>
      </c>
      <c r="B236" s="12" t="s">
        <v>305</v>
      </c>
      <c r="C236" s="13" t="s">
        <v>108</v>
      </c>
      <c r="D236" s="13" t="s">
        <v>65</v>
      </c>
      <c r="E236" s="13" t="s">
        <v>54</v>
      </c>
      <c r="F236" s="1" t="str">
        <f t="shared" si="6"/>
        <v>FS</v>
      </c>
      <c r="H236" s="3">
        <f>VLOOKUP(Entries!A236,Results!$C$1:$F$500,4,FALSE)</f>
        <v>0.019698948</v>
      </c>
      <c r="I236" s="1" t="str">
        <f t="shared" si="7"/>
        <v>ok</v>
      </c>
    </row>
    <row r="237" spans="1:9" ht="12.75">
      <c r="A237" s="13">
        <v>634</v>
      </c>
      <c r="B237" s="12" t="s">
        <v>306</v>
      </c>
      <c r="C237" s="13" t="s">
        <v>64</v>
      </c>
      <c r="D237" s="13" t="s">
        <v>65</v>
      </c>
      <c r="E237" s="13" t="s">
        <v>54</v>
      </c>
      <c r="F237" s="1" t="str">
        <f t="shared" si="6"/>
        <v>MS</v>
      </c>
      <c r="H237" s="3" t="e">
        <f>VLOOKUP(Entries!A237,Results!$C$1:$F$500,4,FALSE)</f>
        <v>#N/A</v>
      </c>
      <c r="I237" s="1" t="str">
        <f t="shared" si="7"/>
        <v>ok</v>
      </c>
    </row>
    <row r="238" spans="1:9" ht="12.75">
      <c r="A238" s="39">
        <v>649</v>
      </c>
      <c r="B238" s="12" t="s">
        <v>307</v>
      </c>
      <c r="C238" s="13" t="s">
        <v>64</v>
      </c>
      <c r="D238" s="13" t="s">
        <v>65</v>
      </c>
      <c r="E238" s="13" t="s">
        <v>54</v>
      </c>
      <c r="F238" s="1" t="str">
        <f t="shared" si="6"/>
        <v>MS</v>
      </c>
      <c r="H238" s="3">
        <f>VLOOKUP(Entries!A238,Results!$C$1:$F$500,4,FALSE)</f>
        <v>0.019583207999999998</v>
      </c>
      <c r="I238" s="1" t="str">
        <f t="shared" si="7"/>
        <v>ok</v>
      </c>
    </row>
    <row r="239" spans="1:9" ht="12.75">
      <c r="A239" s="39">
        <v>650</v>
      </c>
      <c r="B239" s="12" t="s">
        <v>308</v>
      </c>
      <c r="C239" s="13" t="s">
        <v>108</v>
      </c>
      <c r="D239" s="13" t="s">
        <v>72</v>
      </c>
      <c r="E239" s="13" t="s">
        <v>54</v>
      </c>
      <c r="F239" s="1" t="str">
        <f t="shared" si="6"/>
        <v>FV</v>
      </c>
      <c r="H239" s="3">
        <f>VLOOKUP(Entries!A239,Results!$C$1:$F$500,4,FALSE)</f>
        <v>0.019525338</v>
      </c>
      <c r="I239" s="1" t="str">
        <f t="shared" si="7"/>
        <v>ok</v>
      </c>
    </row>
    <row r="240" spans="1:9" ht="12.75">
      <c r="A240" s="39">
        <v>633</v>
      </c>
      <c r="B240" s="12" t="s">
        <v>309</v>
      </c>
      <c r="C240" s="13" t="s">
        <v>108</v>
      </c>
      <c r="D240" s="13" t="s">
        <v>72</v>
      </c>
      <c r="E240" s="13" t="s">
        <v>66</v>
      </c>
      <c r="F240" s="1" t="str">
        <f t="shared" si="6"/>
        <v>FV</v>
      </c>
      <c r="H240" s="3" t="e">
        <f>VLOOKUP(Entries!A240,Results!$C$1:$F$500,4,FALSE)</f>
        <v>#N/A</v>
      </c>
      <c r="I240" s="1" t="str">
        <f t="shared" si="7"/>
        <v>ok</v>
      </c>
    </row>
    <row r="241" spans="1:9" ht="12.75">
      <c r="A241" s="13">
        <v>651</v>
      </c>
      <c r="B241" s="12" t="s">
        <v>310</v>
      </c>
      <c r="C241" s="13" t="s">
        <v>64</v>
      </c>
      <c r="D241" s="13" t="s">
        <v>65</v>
      </c>
      <c r="E241" s="13" t="s">
        <v>54</v>
      </c>
      <c r="F241" s="1" t="str">
        <f t="shared" si="6"/>
        <v>MS</v>
      </c>
      <c r="H241" s="3">
        <f>VLOOKUP(Entries!A241,Results!$C$1:$F$500,4,FALSE)</f>
        <v>0.013136489999999999</v>
      </c>
      <c r="I241" s="1" t="str">
        <f t="shared" si="7"/>
        <v>ok</v>
      </c>
    </row>
    <row r="242" spans="1:9" ht="12.75">
      <c r="A242" s="39">
        <v>652</v>
      </c>
      <c r="B242" s="12" t="s">
        <v>311</v>
      </c>
      <c r="C242" s="13" t="s">
        <v>108</v>
      </c>
      <c r="D242" s="13" t="s">
        <v>65</v>
      </c>
      <c r="E242" s="13" t="s">
        <v>66</v>
      </c>
      <c r="F242" s="1" t="str">
        <f t="shared" si="6"/>
        <v>FS</v>
      </c>
      <c r="H242" s="3">
        <f>VLOOKUP(Entries!A242,Results!$C$1:$F$500,4,FALSE)</f>
        <v>0.02569428</v>
      </c>
      <c r="I242" s="1" t="str">
        <f t="shared" si="7"/>
        <v>ok</v>
      </c>
    </row>
    <row r="243" spans="1:9" ht="12.75">
      <c r="A243" s="39">
        <v>653</v>
      </c>
      <c r="B243" s="12" t="s">
        <v>312</v>
      </c>
      <c r="C243" s="13" t="s">
        <v>108</v>
      </c>
      <c r="D243" s="13" t="s">
        <v>65</v>
      </c>
      <c r="E243" s="13" t="s">
        <v>54</v>
      </c>
      <c r="F243" s="1" t="str">
        <f t="shared" si="6"/>
        <v>FS</v>
      </c>
      <c r="H243" s="3">
        <f>VLOOKUP(Entries!A243,Results!$C$1:$F$500,4,FALSE)</f>
        <v>0.025705854</v>
      </c>
      <c r="I243" s="1" t="str">
        <f t="shared" si="7"/>
        <v>ok</v>
      </c>
    </row>
    <row r="244" spans="1:9" ht="12.75">
      <c r="A244" s="13">
        <v>666</v>
      </c>
      <c r="B244" s="12" t="s">
        <v>313</v>
      </c>
      <c r="C244" s="13" t="s">
        <v>64</v>
      </c>
      <c r="D244" s="13" t="s">
        <v>65</v>
      </c>
      <c r="E244" s="13" t="s">
        <v>66</v>
      </c>
      <c r="F244" s="1" t="str">
        <f t="shared" si="6"/>
        <v>MS</v>
      </c>
      <c r="H244" s="3">
        <f>VLOOKUP(Entries!A244,Results!$C$1:$F$500,4,FALSE)</f>
        <v>0.017326278</v>
      </c>
      <c r="I244" s="1" t="str">
        <f t="shared" si="7"/>
        <v>ok</v>
      </c>
    </row>
    <row r="245" spans="1:9" ht="12.75">
      <c r="A245" s="13">
        <v>655</v>
      </c>
      <c r="B245" s="12" t="s">
        <v>314</v>
      </c>
      <c r="C245" s="13" t="s">
        <v>64</v>
      </c>
      <c r="D245" s="13" t="s">
        <v>72</v>
      </c>
      <c r="E245" s="13" t="s">
        <v>54</v>
      </c>
      <c r="F245" s="1" t="str">
        <f t="shared" si="6"/>
        <v>MV</v>
      </c>
      <c r="H245" s="3">
        <f>VLOOKUP(Entries!A245,Results!$C$1:$F$500,4,FALSE)</f>
        <v>0.012615659999999999</v>
      </c>
      <c r="I245" s="1" t="str">
        <f t="shared" si="7"/>
        <v>ok</v>
      </c>
    </row>
    <row r="246" spans="1:11" ht="12.75">
      <c r="A246" s="13"/>
      <c r="B246" s="12"/>
      <c r="C246" s="13"/>
      <c r="D246" s="13"/>
      <c r="E246" s="13"/>
      <c r="F246" s="1">
        <f t="shared" si="6"/>
      </c>
      <c r="H246" s="3" t="e">
        <f>VLOOKUP(Entries!A246,Results!$C$1:$F$500,4,FALSE)</f>
        <v>#N/A</v>
      </c>
      <c r="I246" s="1" t="e">
        <f t="shared" si="7"/>
        <v>#N/A</v>
      </c>
      <c r="K246" s="3"/>
    </row>
    <row r="247" spans="1:9" ht="12.75">
      <c r="A247" s="39"/>
      <c r="B247" s="12"/>
      <c r="C247" s="13"/>
      <c r="D247" s="13"/>
      <c r="E247" s="13"/>
      <c r="F247" s="1">
        <f t="shared" si="6"/>
      </c>
      <c r="H247" s="3" t="e">
        <f>VLOOKUP(Entries!A247,Results!$C$1:$F$500,4,FALSE)</f>
        <v>#N/A</v>
      </c>
      <c r="I247" s="1" t="e">
        <f t="shared" si="7"/>
        <v>#N/A</v>
      </c>
    </row>
    <row r="248" spans="1:9" ht="12.75">
      <c r="A248" s="39"/>
      <c r="B248" s="12"/>
      <c r="C248" s="13"/>
      <c r="D248" s="13"/>
      <c r="E248" s="13"/>
      <c r="F248" s="1">
        <f t="shared" si="6"/>
      </c>
      <c r="H248" s="3" t="e">
        <f>VLOOKUP(Entries!A248,Results!$C$1:$F$500,4,FALSE)</f>
        <v>#N/A</v>
      </c>
      <c r="I248" s="1" t="e">
        <f t="shared" si="7"/>
        <v>#N/A</v>
      </c>
    </row>
    <row r="249" spans="1:9" ht="12.75">
      <c r="A249" s="39"/>
      <c r="B249" s="12"/>
      <c r="C249" s="13"/>
      <c r="D249" s="13"/>
      <c r="E249" s="13"/>
      <c r="F249" s="1">
        <f t="shared" si="6"/>
      </c>
      <c r="H249" s="3" t="e">
        <f>VLOOKUP(Entries!A249,Results!$C$1:$F$500,4,FALSE)</f>
        <v>#N/A</v>
      </c>
      <c r="I249" s="1" t="e">
        <f t="shared" si="7"/>
        <v>#N/A</v>
      </c>
    </row>
    <row r="250" spans="1:9" ht="12.75">
      <c r="A250" s="13"/>
      <c r="B250" s="12"/>
      <c r="C250" s="13"/>
      <c r="D250" s="13"/>
      <c r="E250" s="13"/>
      <c r="F250" s="1">
        <f t="shared" si="6"/>
      </c>
      <c r="H250" s="3" t="e">
        <f>VLOOKUP(Entries!A250,Results!$C$1:$F$500,4,FALSE)</f>
        <v>#N/A</v>
      </c>
      <c r="I250" s="1" t="e">
        <f t="shared" si="7"/>
        <v>#N/A</v>
      </c>
    </row>
    <row r="251" spans="1:9" ht="12.75">
      <c r="A251" s="13"/>
      <c r="B251" s="12"/>
      <c r="C251" s="13"/>
      <c r="D251" s="13"/>
      <c r="E251" s="13"/>
      <c r="F251" s="1">
        <f t="shared" si="6"/>
      </c>
      <c r="H251" s="3" t="e">
        <f>VLOOKUP(Entries!A251,Results!$C$1:$F$500,4,FALSE)</f>
        <v>#N/A</v>
      </c>
      <c r="I251" s="1" t="e">
        <f t="shared" si="7"/>
        <v>#N/A</v>
      </c>
    </row>
    <row r="252" spans="1:9" ht="12.75">
      <c r="A252" s="13"/>
      <c r="B252" s="12"/>
      <c r="C252" s="13"/>
      <c r="D252" s="13"/>
      <c r="E252" s="13"/>
      <c r="F252" s="1">
        <f t="shared" si="6"/>
      </c>
      <c r="H252" s="3" t="e">
        <f>VLOOKUP(Entries!A252,Results!$C$1:$F$500,4,FALSE)</f>
        <v>#N/A</v>
      </c>
      <c r="I252" s="1" t="e">
        <f t="shared" si="7"/>
        <v>#N/A</v>
      </c>
    </row>
    <row r="253" spans="1:9" ht="12.75">
      <c r="A253" s="13"/>
      <c r="B253" s="12"/>
      <c r="C253" s="13"/>
      <c r="D253" s="13"/>
      <c r="E253" s="13"/>
      <c r="F253" s="1">
        <f t="shared" si="6"/>
      </c>
      <c r="H253" s="3" t="e">
        <f>VLOOKUP(Entries!A253,Results!$C$1:$F$500,4,FALSE)</f>
        <v>#N/A</v>
      </c>
      <c r="I253" s="1" t="e">
        <f t="shared" si="7"/>
        <v>#N/A</v>
      </c>
    </row>
    <row r="254" spans="1:9" ht="12.75">
      <c r="A254" s="13"/>
      <c r="B254" s="12"/>
      <c r="C254" s="13"/>
      <c r="D254" s="13"/>
      <c r="E254" s="13"/>
      <c r="F254" s="1">
        <f t="shared" si="6"/>
      </c>
      <c r="H254" s="3" t="e">
        <f>VLOOKUP(Entries!A254,Results!$C$1:$F$500,4,FALSE)</f>
        <v>#N/A</v>
      </c>
      <c r="I254" s="1" t="e">
        <f t="shared" si="7"/>
        <v>#N/A</v>
      </c>
    </row>
    <row r="255" spans="1:9" ht="12.75">
      <c r="A255" s="13"/>
      <c r="B255" s="12"/>
      <c r="C255" s="13"/>
      <c r="D255" s="13"/>
      <c r="E255" s="13"/>
      <c r="F255" s="1">
        <f t="shared" si="6"/>
      </c>
      <c r="H255" s="3" t="e">
        <f>VLOOKUP(Entries!A255,Results!$C$1:$F$500,4,FALSE)</f>
        <v>#N/A</v>
      </c>
      <c r="I255" s="1" t="e">
        <f t="shared" si="7"/>
        <v>#N/A</v>
      </c>
    </row>
    <row r="256" spans="1:9" ht="12.75">
      <c r="A256" s="13"/>
      <c r="B256" s="12"/>
      <c r="C256" s="13"/>
      <c r="D256" s="13"/>
      <c r="E256" s="13"/>
      <c r="F256" s="1">
        <f t="shared" si="6"/>
      </c>
      <c r="H256" s="3" t="e">
        <f>VLOOKUP(Entries!A256,Results!$C$1:$F$500,4,FALSE)</f>
        <v>#N/A</v>
      </c>
      <c r="I256" s="1" t="e">
        <f t="shared" si="7"/>
        <v>#N/A</v>
      </c>
    </row>
    <row r="257" spans="1:9" ht="12.75">
      <c r="A257" s="13"/>
      <c r="B257" s="12"/>
      <c r="C257" s="13"/>
      <c r="D257" s="13"/>
      <c r="E257" s="13"/>
      <c r="F257" s="1">
        <f t="shared" si="6"/>
      </c>
      <c r="H257" s="3" t="e">
        <f>VLOOKUP(Entries!A257,Results!$C$1:$F$500,4,FALSE)</f>
        <v>#N/A</v>
      </c>
      <c r="I257" s="1" t="e">
        <f t="shared" si="7"/>
        <v>#N/A</v>
      </c>
    </row>
    <row r="258" spans="1:9" ht="12.75">
      <c r="A258" s="39"/>
      <c r="B258" s="12"/>
      <c r="C258" s="13"/>
      <c r="D258" s="13"/>
      <c r="E258" s="13"/>
      <c r="F258" s="1">
        <f aca="true" t="shared" si="8" ref="F258:F321">C258&amp;D258</f>
      </c>
      <c r="H258" s="3" t="e">
        <f>VLOOKUP(Entries!A258,Results!$C$1:$F$500,4,FALSE)</f>
        <v>#N/A</v>
      </c>
      <c r="I258" s="1" t="e">
        <f aca="true" t="shared" si="9" ref="I258:I320">IF(AND(MATCH(CONCATENATE(C258,D258,E258),$M$3:$M$14,0)&lt;13,MATCH(CONCATENATE(C258,D258,E258),$M$3:$M$14,0)&gt;0),"ok","ERROR")</f>
        <v>#N/A</v>
      </c>
    </row>
    <row r="259" spans="1:9" ht="12.75">
      <c r="A259" s="13"/>
      <c r="B259" s="12"/>
      <c r="C259" s="13"/>
      <c r="D259" s="13"/>
      <c r="E259" s="13"/>
      <c r="F259" s="1">
        <f t="shared" si="8"/>
      </c>
      <c r="H259" s="3" t="e">
        <f>VLOOKUP(Entries!A259,Results!$C$1:$F$500,4,FALSE)</f>
        <v>#N/A</v>
      </c>
      <c r="I259" s="1" t="e">
        <f t="shared" si="9"/>
        <v>#N/A</v>
      </c>
    </row>
    <row r="260" spans="1:9" ht="12.75">
      <c r="A260" s="39"/>
      <c r="B260" s="12"/>
      <c r="C260" s="13"/>
      <c r="D260" s="13"/>
      <c r="E260" s="13"/>
      <c r="F260" s="1">
        <f t="shared" si="8"/>
      </c>
      <c r="H260" s="3" t="e">
        <f>VLOOKUP(Entries!A260,Results!$C$1:$F$500,4,FALSE)</f>
        <v>#N/A</v>
      </c>
      <c r="I260" s="1" t="e">
        <f t="shared" si="9"/>
        <v>#N/A</v>
      </c>
    </row>
    <row r="261" spans="1:9" ht="12.75">
      <c r="A261" s="13"/>
      <c r="B261" s="12"/>
      <c r="C261" s="13"/>
      <c r="D261" s="13"/>
      <c r="E261" s="13"/>
      <c r="F261" s="1">
        <f t="shared" si="8"/>
      </c>
      <c r="H261" s="3" t="e">
        <f>VLOOKUP(Entries!A261,Results!$C$1:$F$500,4,FALSE)</f>
        <v>#N/A</v>
      </c>
      <c r="I261" s="1" t="e">
        <f t="shared" si="9"/>
        <v>#N/A</v>
      </c>
    </row>
    <row r="262" spans="1:9" ht="12.75">
      <c r="A262" s="13"/>
      <c r="B262" s="12"/>
      <c r="C262" s="13"/>
      <c r="D262" s="13"/>
      <c r="E262" s="13"/>
      <c r="F262" s="1">
        <f t="shared" si="8"/>
      </c>
      <c r="H262" s="3" t="e">
        <f>VLOOKUP(Entries!A262,Results!$C$1:$F$500,4,FALSE)</f>
        <v>#N/A</v>
      </c>
      <c r="I262" s="1" t="e">
        <f t="shared" si="9"/>
        <v>#N/A</v>
      </c>
    </row>
    <row r="263" spans="1:9" ht="12.75">
      <c r="A263" s="13"/>
      <c r="B263" s="12"/>
      <c r="C263" s="13"/>
      <c r="D263" s="13"/>
      <c r="E263" s="13"/>
      <c r="F263" s="1">
        <f t="shared" si="8"/>
      </c>
      <c r="H263" s="3" t="e">
        <f>VLOOKUP(Entries!A263,Results!$C$1:$F$500,4,FALSE)</f>
        <v>#N/A</v>
      </c>
      <c r="I263" s="1" t="e">
        <f t="shared" si="9"/>
        <v>#N/A</v>
      </c>
    </row>
    <row r="264" spans="1:9" ht="12.75">
      <c r="A264" s="39"/>
      <c r="B264" s="12"/>
      <c r="C264" s="13"/>
      <c r="D264" s="13"/>
      <c r="E264" s="13"/>
      <c r="F264" s="1">
        <f t="shared" si="8"/>
      </c>
      <c r="H264" s="3" t="e">
        <f>VLOOKUP(Entries!A264,Results!$C$1:$F$500,4,FALSE)</f>
        <v>#N/A</v>
      </c>
      <c r="I264" s="1" t="e">
        <f t="shared" si="9"/>
        <v>#N/A</v>
      </c>
    </row>
    <row r="265" spans="1:9" ht="12.75">
      <c r="A265" s="13"/>
      <c r="B265" s="12"/>
      <c r="C265" s="13"/>
      <c r="D265" s="13"/>
      <c r="E265" s="13"/>
      <c r="F265" s="1">
        <f t="shared" si="8"/>
      </c>
      <c r="H265" s="3" t="e">
        <f>VLOOKUP(Entries!A265,Results!$C$1:$F$500,4,FALSE)</f>
        <v>#N/A</v>
      </c>
      <c r="I265" s="1" t="e">
        <f t="shared" si="9"/>
        <v>#N/A</v>
      </c>
    </row>
    <row r="266" spans="1:9" ht="12.75">
      <c r="A266" s="13"/>
      <c r="B266" s="12"/>
      <c r="C266" s="13"/>
      <c r="D266" s="13"/>
      <c r="E266" s="13"/>
      <c r="F266" s="1">
        <f t="shared" si="8"/>
      </c>
      <c r="H266" s="3" t="e">
        <f>VLOOKUP(Entries!A266,Results!$C$1:$F$500,4,FALSE)</f>
        <v>#N/A</v>
      </c>
      <c r="I266" s="1" t="e">
        <f t="shared" si="9"/>
        <v>#N/A</v>
      </c>
    </row>
    <row r="267" spans="1:9" ht="12.75">
      <c r="A267" s="13"/>
      <c r="B267" s="12"/>
      <c r="C267" s="13"/>
      <c r="D267" s="13"/>
      <c r="E267" s="13"/>
      <c r="F267" s="1">
        <f t="shared" si="8"/>
      </c>
      <c r="H267" s="3" t="e">
        <f>VLOOKUP(Entries!A267,Results!$C$1:$F$500,4,FALSE)</f>
        <v>#N/A</v>
      </c>
      <c r="I267" s="1" t="e">
        <f t="shared" si="9"/>
        <v>#N/A</v>
      </c>
    </row>
    <row r="268" spans="1:9" ht="12.75">
      <c r="A268" s="13"/>
      <c r="B268" s="12"/>
      <c r="C268" s="13"/>
      <c r="D268" s="13"/>
      <c r="E268" s="13"/>
      <c r="F268" s="1">
        <f t="shared" si="8"/>
      </c>
      <c r="H268" s="3" t="e">
        <f>VLOOKUP(Entries!A268,Results!$C$1:$F$500,4,FALSE)</f>
        <v>#N/A</v>
      </c>
      <c r="I268" s="1" t="e">
        <f t="shared" si="9"/>
        <v>#N/A</v>
      </c>
    </row>
    <row r="269" spans="1:9" ht="12.75">
      <c r="A269" s="13"/>
      <c r="B269" s="12"/>
      <c r="C269" s="13"/>
      <c r="D269" s="13"/>
      <c r="E269" s="13"/>
      <c r="F269" s="1">
        <f t="shared" si="8"/>
      </c>
      <c r="H269" s="3" t="e">
        <f>VLOOKUP(Entries!A269,Results!$C$1:$F$500,4,FALSE)</f>
        <v>#N/A</v>
      </c>
      <c r="I269" s="1" t="e">
        <f t="shared" si="9"/>
        <v>#N/A</v>
      </c>
    </row>
    <row r="270" spans="1:9" ht="12.75">
      <c r="A270" s="39"/>
      <c r="B270" s="12"/>
      <c r="C270" s="13"/>
      <c r="D270" s="13"/>
      <c r="E270" s="13"/>
      <c r="F270" s="1">
        <f t="shared" si="8"/>
      </c>
      <c r="H270" s="3" t="e">
        <f>VLOOKUP(Entries!A270,Results!$C$1:$F$500,4,FALSE)</f>
        <v>#N/A</v>
      </c>
      <c r="I270" s="1" t="e">
        <f t="shared" si="9"/>
        <v>#N/A</v>
      </c>
    </row>
    <row r="271" spans="1:9" ht="12.75">
      <c r="A271" s="13"/>
      <c r="B271" s="12"/>
      <c r="C271" s="13"/>
      <c r="D271" s="13"/>
      <c r="E271" s="13"/>
      <c r="F271" s="1">
        <f t="shared" si="8"/>
      </c>
      <c r="H271" s="3" t="e">
        <f>VLOOKUP(Entries!A271,Results!$C$1:$F$500,4,FALSE)</f>
        <v>#N/A</v>
      </c>
      <c r="I271" s="1" t="e">
        <f t="shared" si="9"/>
        <v>#N/A</v>
      </c>
    </row>
    <row r="272" spans="1:9" ht="12.75">
      <c r="A272" s="13"/>
      <c r="B272" s="12"/>
      <c r="C272" s="13"/>
      <c r="D272" s="13"/>
      <c r="E272" s="13"/>
      <c r="F272" s="1">
        <f t="shared" si="8"/>
      </c>
      <c r="H272" s="3" t="e">
        <f>VLOOKUP(Entries!A272,Results!$C$1:$F$500,4,FALSE)</f>
        <v>#N/A</v>
      </c>
      <c r="I272" s="1" t="e">
        <f t="shared" si="9"/>
        <v>#N/A</v>
      </c>
    </row>
    <row r="273" spans="1:9" ht="12.75">
      <c r="A273" s="13"/>
      <c r="B273" s="12"/>
      <c r="C273" s="13"/>
      <c r="D273" s="13"/>
      <c r="E273" s="13"/>
      <c r="F273" s="1">
        <f t="shared" si="8"/>
      </c>
      <c r="H273" s="3" t="e">
        <f>VLOOKUP(Entries!A273,Results!$C$1:$F$500,4,FALSE)</f>
        <v>#N/A</v>
      </c>
      <c r="I273" s="1" t="e">
        <f t="shared" si="9"/>
        <v>#N/A</v>
      </c>
    </row>
    <row r="274" spans="1:9" ht="12.75">
      <c r="A274" s="13"/>
      <c r="B274" s="12"/>
      <c r="C274" s="13"/>
      <c r="D274" s="13"/>
      <c r="E274" s="13"/>
      <c r="F274" s="1">
        <f t="shared" si="8"/>
      </c>
      <c r="H274" s="3" t="e">
        <f>VLOOKUP(Entries!A274,Results!$C$1:$F$500,4,FALSE)</f>
        <v>#N/A</v>
      </c>
      <c r="I274" s="1" t="e">
        <f t="shared" si="9"/>
        <v>#N/A</v>
      </c>
    </row>
    <row r="275" spans="1:9" ht="12.75">
      <c r="A275" s="13"/>
      <c r="B275" s="12"/>
      <c r="C275" s="13"/>
      <c r="D275" s="13"/>
      <c r="E275" s="13"/>
      <c r="F275" s="1">
        <f t="shared" si="8"/>
      </c>
      <c r="H275" s="3" t="e">
        <f>VLOOKUP(Entries!A275,Results!$C$1:$F$500,4,FALSE)</f>
        <v>#N/A</v>
      </c>
      <c r="I275" s="1" t="e">
        <f t="shared" si="9"/>
        <v>#N/A</v>
      </c>
    </row>
    <row r="276" spans="1:9" ht="12.75">
      <c r="A276" s="13"/>
      <c r="B276" s="12"/>
      <c r="C276" s="13"/>
      <c r="D276" s="13"/>
      <c r="E276" s="13"/>
      <c r="F276" s="1">
        <f t="shared" si="8"/>
      </c>
      <c r="H276" s="3" t="e">
        <f>VLOOKUP(Entries!A276,Results!$C$1:$F$500,4,FALSE)</f>
        <v>#N/A</v>
      </c>
      <c r="I276" s="1" t="e">
        <f t="shared" si="9"/>
        <v>#N/A</v>
      </c>
    </row>
    <row r="277" spans="1:9" ht="12.75">
      <c r="A277" s="13"/>
      <c r="B277" s="12"/>
      <c r="C277" s="13"/>
      <c r="D277" s="13"/>
      <c r="E277" s="13"/>
      <c r="F277" s="1">
        <f t="shared" si="8"/>
      </c>
      <c r="H277" s="3" t="e">
        <f>VLOOKUP(Entries!A277,Results!$C$1:$F$500,4,FALSE)</f>
        <v>#N/A</v>
      </c>
      <c r="I277" s="1" t="e">
        <f t="shared" si="9"/>
        <v>#N/A</v>
      </c>
    </row>
    <row r="278" spans="1:9" ht="12.75">
      <c r="A278" s="13"/>
      <c r="B278" s="12"/>
      <c r="C278" s="13"/>
      <c r="D278" s="13"/>
      <c r="E278" s="13"/>
      <c r="F278" s="1">
        <f t="shared" si="8"/>
      </c>
      <c r="H278" s="3" t="e">
        <f>VLOOKUP(Entries!A278,Results!$C$1:$F$500,4,FALSE)</f>
        <v>#N/A</v>
      </c>
      <c r="I278" s="1" t="e">
        <f t="shared" si="9"/>
        <v>#N/A</v>
      </c>
    </row>
    <row r="279" spans="1:9" ht="12.75">
      <c r="A279" s="39"/>
      <c r="B279" s="12"/>
      <c r="C279" s="13"/>
      <c r="D279" s="13"/>
      <c r="E279" s="13"/>
      <c r="F279" s="1">
        <f t="shared" si="8"/>
      </c>
      <c r="H279" s="3" t="e">
        <f>VLOOKUP(Entries!A279,Results!$C$1:$F$500,4,FALSE)</f>
        <v>#N/A</v>
      </c>
      <c r="I279" s="1" t="e">
        <f t="shared" si="9"/>
        <v>#N/A</v>
      </c>
    </row>
    <row r="280" spans="1:9" ht="12.75">
      <c r="A280" s="13"/>
      <c r="B280" s="12"/>
      <c r="C280" s="13"/>
      <c r="D280" s="13"/>
      <c r="E280" s="13"/>
      <c r="F280" s="1">
        <f t="shared" si="8"/>
      </c>
      <c r="H280" s="3" t="e">
        <f>VLOOKUP(Entries!A280,Results!$C$1:$F$500,4,FALSE)</f>
        <v>#N/A</v>
      </c>
      <c r="I280" s="1" t="e">
        <f t="shared" si="9"/>
        <v>#N/A</v>
      </c>
    </row>
    <row r="281" spans="1:9" ht="12.75">
      <c r="A281" s="13"/>
      <c r="B281" s="12"/>
      <c r="C281" s="13"/>
      <c r="D281" s="13"/>
      <c r="E281" s="13"/>
      <c r="F281" s="1">
        <f t="shared" si="8"/>
      </c>
      <c r="H281" s="3" t="e">
        <f>VLOOKUP(Entries!A281,Results!$C$1:$F$500,4,FALSE)</f>
        <v>#N/A</v>
      </c>
      <c r="I281" s="1" t="e">
        <f t="shared" si="9"/>
        <v>#N/A</v>
      </c>
    </row>
    <row r="282" spans="1:9" ht="12.75">
      <c r="A282" s="13"/>
      <c r="B282" s="12"/>
      <c r="C282" s="13"/>
      <c r="D282" s="13"/>
      <c r="E282" s="13"/>
      <c r="F282" s="1">
        <f t="shared" si="8"/>
      </c>
      <c r="H282" s="3" t="e">
        <f>VLOOKUP(Entries!A282,Results!$C$1:$F$500,4,FALSE)</f>
        <v>#N/A</v>
      </c>
      <c r="I282" s="1" t="e">
        <f t="shared" si="9"/>
        <v>#N/A</v>
      </c>
    </row>
    <row r="283" spans="1:9" ht="12.75">
      <c r="A283" s="13"/>
      <c r="B283" s="12"/>
      <c r="C283" s="13"/>
      <c r="D283" s="13"/>
      <c r="E283" s="13"/>
      <c r="F283" s="1">
        <f t="shared" si="8"/>
      </c>
      <c r="H283" s="3" t="e">
        <f>VLOOKUP(Entries!A283,Results!$C$1:$F$500,4,FALSE)</f>
        <v>#N/A</v>
      </c>
      <c r="I283" s="1" t="e">
        <f t="shared" si="9"/>
        <v>#N/A</v>
      </c>
    </row>
    <row r="284" spans="1:9" ht="12.75">
      <c r="A284" s="13"/>
      <c r="B284" s="12"/>
      <c r="C284" s="13"/>
      <c r="D284" s="13"/>
      <c r="E284" s="13"/>
      <c r="F284" s="1">
        <f t="shared" si="8"/>
      </c>
      <c r="H284" s="3" t="e">
        <f>VLOOKUP(Entries!A284,Results!$C$1:$F$500,4,FALSE)</f>
        <v>#N/A</v>
      </c>
      <c r="I284" s="1" t="e">
        <f t="shared" si="9"/>
        <v>#N/A</v>
      </c>
    </row>
    <row r="285" spans="1:9" ht="12.75">
      <c r="A285" s="13"/>
      <c r="B285" s="12"/>
      <c r="C285" s="13"/>
      <c r="D285" s="13"/>
      <c r="E285" s="13"/>
      <c r="F285" s="1">
        <f t="shared" si="8"/>
      </c>
      <c r="H285" s="3" t="e">
        <f>VLOOKUP(Entries!A285,Results!$C$1:$F$500,4,FALSE)</f>
        <v>#N/A</v>
      </c>
      <c r="I285" s="1" t="e">
        <f t="shared" si="9"/>
        <v>#N/A</v>
      </c>
    </row>
    <row r="286" spans="1:9" ht="12.75">
      <c r="A286" s="13"/>
      <c r="B286" s="12"/>
      <c r="C286" s="13"/>
      <c r="D286" s="13"/>
      <c r="E286" s="13"/>
      <c r="F286" s="1">
        <f t="shared" si="8"/>
      </c>
      <c r="H286" s="3" t="e">
        <f>VLOOKUP(Entries!A286,Results!$C$1:$F$500,4,FALSE)</f>
        <v>#N/A</v>
      </c>
      <c r="I286" s="1" t="e">
        <f t="shared" si="9"/>
        <v>#N/A</v>
      </c>
    </row>
    <row r="287" spans="1:9" ht="12.75">
      <c r="A287" s="13"/>
      <c r="B287" s="12"/>
      <c r="C287" s="13"/>
      <c r="D287" s="13"/>
      <c r="E287" s="13"/>
      <c r="F287" s="1">
        <f t="shared" si="8"/>
      </c>
      <c r="H287" s="3" t="e">
        <f>VLOOKUP(Entries!A287,Results!$C$1:$F$500,4,FALSE)</f>
        <v>#N/A</v>
      </c>
      <c r="I287" s="1" t="e">
        <f t="shared" si="9"/>
        <v>#N/A</v>
      </c>
    </row>
    <row r="288" spans="1:9" ht="12.75">
      <c r="A288" s="13"/>
      <c r="B288" s="12"/>
      <c r="C288" s="13"/>
      <c r="D288" s="13"/>
      <c r="E288" s="13"/>
      <c r="F288" s="1">
        <f t="shared" si="8"/>
      </c>
      <c r="H288" s="3" t="e">
        <f>VLOOKUP(Entries!A288,Results!$C$1:$F$500,4,FALSE)</f>
        <v>#N/A</v>
      </c>
      <c r="I288" s="1" t="e">
        <f t="shared" si="9"/>
        <v>#N/A</v>
      </c>
    </row>
    <row r="289" spans="1:9" ht="12.75">
      <c r="A289" s="13"/>
      <c r="B289" s="12"/>
      <c r="C289" s="13"/>
      <c r="D289" s="13"/>
      <c r="E289" s="13"/>
      <c r="F289" s="1">
        <f t="shared" si="8"/>
      </c>
      <c r="H289" s="3" t="e">
        <f>VLOOKUP(Entries!A289,Results!$C$1:$F$500,4,FALSE)</f>
        <v>#N/A</v>
      </c>
      <c r="I289" s="1" t="e">
        <f t="shared" si="9"/>
        <v>#N/A</v>
      </c>
    </row>
    <row r="290" spans="1:9" ht="12.75">
      <c r="A290" s="13"/>
      <c r="B290" s="12"/>
      <c r="C290" s="13"/>
      <c r="D290" s="13"/>
      <c r="E290" s="13"/>
      <c r="F290" s="1">
        <f t="shared" si="8"/>
      </c>
      <c r="H290" s="3" t="e">
        <f>VLOOKUP(Entries!A290,Results!$C$1:$F$500,4,FALSE)</f>
        <v>#N/A</v>
      </c>
      <c r="I290" s="1" t="e">
        <f t="shared" si="9"/>
        <v>#N/A</v>
      </c>
    </row>
    <row r="291" spans="1:9" ht="12.75">
      <c r="A291" s="13"/>
      <c r="B291" s="12"/>
      <c r="C291" s="13"/>
      <c r="D291" s="13"/>
      <c r="E291" s="13"/>
      <c r="F291" s="1">
        <f t="shared" si="8"/>
      </c>
      <c r="H291" s="3" t="e">
        <f>VLOOKUP(Entries!A291,Results!$C$1:$F$500,4,FALSE)</f>
        <v>#N/A</v>
      </c>
      <c r="I291" s="1" t="e">
        <f t="shared" si="9"/>
        <v>#N/A</v>
      </c>
    </row>
    <row r="292" spans="1:9" ht="12.75">
      <c r="A292" s="13"/>
      <c r="B292" s="12"/>
      <c r="C292" s="13"/>
      <c r="D292" s="13"/>
      <c r="E292" s="13"/>
      <c r="F292" s="1">
        <f t="shared" si="8"/>
      </c>
      <c r="H292" s="3" t="e">
        <f>VLOOKUP(Entries!A292,Results!$C$1:$F$500,4,FALSE)</f>
        <v>#N/A</v>
      </c>
      <c r="I292" s="1" t="e">
        <f t="shared" si="9"/>
        <v>#N/A</v>
      </c>
    </row>
    <row r="293" spans="1:9" ht="12.75">
      <c r="A293" s="13"/>
      <c r="B293" s="12"/>
      <c r="C293" s="13"/>
      <c r="D293" s="13"/>
      <c r="E293" s="13"/>
      <c r="F293" s="1">
        <f t="shared" si="8"/>
      </c>
      <c r="H293" s="3" t="e">
        <f>VLOOKUP(Entries!A293,Results!$C$1:$F$500,4,FALSE)</f>
        <v>#N/A</v>
      </c>
      <c r="I293" s="1" t="e">
        <f t="shared" si="9"/>
        <v>#N/A</v>
      </c>
    </row>
    <row r="294" spans="1:9" ht="12.75">
      <c r="A294" s="13"/>
      <c r="B294" s="12"/>
      <c r="C294" s="13"/>
      <c r="D294" s="13"/>
      <c r="E294" s="13"/>
      <c r="F294" s="1">
        <f t="shared" si="8"/>
      </c>
      <c r="H294" s="3" t="e">
        <f>VLOOKUP(Entries!A294,Results!$C$1:$F$500,4,FALSE)</f>
        <v>#N/A</v>
      </c>
      <c r="I294" s="1" t="e">
        <f t="shared" si="9"/>
        <v>#N/A</v>
      </c>
    </row>
    <row r="295" spans="1:9" ht="12.75">
      <c r="A295" s="13"/>
      <c r="B295" s="12"/>
      <c r="C295" s="13"/>
      <c r="D295" s="13"/>
      <c r="E295" s="13"/>
      <c r="F295" s="1">
        <f t="shared" si="8"/>
      </c>
      <c r="H295" s="3" t="e">
        <f>VLOOKUP(Entries!A295,Results!$C$1:$F$500,4,FALSE)</f>
        <v>#N/A</v>
      </c>
      <c r="I295" s="1" t="e">
        <f t="shared" si="9"/>
        <v>#N/A</v>
      </c>
    </row>
    <row r="296" spans="1:9" ht="12.75">
      <c r="A296" s="13"/>
      <c r="B296" s="12"/>
      <c r="C296" s="13"/>
      <c r="D296" s="13"/>
      <c r="E296" s="13"/>
      <c r="F296" s="1">
        <f t="shared" si="8"/>
      </c>
      <c r="H296" s="3" t="e">
        <f>VLOOKUP(Entries!A296,Results!$C$1:$F$500,4,FALSE)</f>
        <v>#N/A</v>
      </c>
      <c r="I296" s="1" t="e">
        <f t="shared" si="9"/>
        <v>#N/A</v>
      </c>
    </row>
    <row r="297" spans="1:9" ht="12.75">
      <c r="A297" s="13"/>
      <c r="B297" s="12"/>
      <c r="C297" s="13"/>
      <c r="D297" s="13"/>
      <c r="E297" s="13"/>
      <c r="F297" s="1">
        <f t="shared" si="8"/>
      </c>
      <c r="H297" s="3" t="e">
        <f>VLOOKUP(Entries!A297,Results!$C$1:$F$500,4,FALSE)</f>
        <v>#N/A</v>
      </c>
      <c r="I297" s="1" t="e">
        <f t="shared" si="9"/>
        <v>#N/A</v>
      </c>
    </row>
    <row r="298" spans="1:9" ht="12.75">
      <c r="A298" s="13"/>
      <c r="B298" s="12"/>
      <c r="C298" s="13"/>
      <c r="D298" s="13"/>
      <c r="E298" s="13"/>
      <c r="F298" s="1">
        <f t="shared" si="8"/>
      </c>
      <c r="H298" s="3" t="e">
        <f>VLOOKUP(Entries!A298,Results!$C$1:$F$500,4,FALSE)</f>
        <v>#N/A</v>
      </c>
      <c r="I298" s="1" t="e">
        <f t="shared" si="9"/>
        <v>#N/A</v>
      </c>
    </row>
    <row r="299" spans="1:9" ht="12.75">
      <c r="A299" s="13"/>
      <c r="B299" s="12"/>
      <c r="C299" s="13"/>
      <c r="D299" s="13"/>
      <c r="E299" s="13"/>
      <c r="F299" s="1">
        <f t="shared" si="8"/>
      </c>
      <c r="H299" s="3" t="e">
        <f>VLOOKUP(Entries!A299,Results!$C$1:$F$500,4,FALSE)</f>
        <v>#N/A</v>
      </c>
      <c r="I299" s="1" t="e">
        <f t="shared" si="9"/>
        <v>#N/A</v>
      </c>
    </row>
    <row r="300" spans="1:9" ht="12.75">
      <c r="A300" s="13"/>
      <c r="B300" s="12"/>
      <c r="C300" s="13"/>
      <c r="D300" s="13"/>
      <c r="E300" s="13"/>
      <c r="F300" s="1">
        <f t="shared" si="8"/>
      </c>
      <c r="H300" s="3" t="e">
        <f>VLOOKUP(Entries!A300,Results!$C$1:$F$500,4,FALSE)</f>
        <v>#N/A</v>
      </c>
      <c r="I300" s="1" t="e">
        <f t="shared" si="9"/>
        <v>#N/A</v>
      </c>
    </row>
    <row r="301" spans="1:9" ht="12.75">
      <c r="A301" s="13"/>
      <c r="B301" s="12"/>
      <c r="C301" s="13"/>
      <c r="D301" s="13"/>
      <c r="E301" s="13"/>
      <c r="F301" s="1">
        <f t="shared" si="8"/>
      </c>
      <c r="H301" s="3" t="e">
        <f>VLOOKUP(Entries!A301,Results!$C$1:$F$500,4,FALSE)</f>
        <v>#N/A</v>
      </c>
      <c r="I301" s="1" t="e">
        <f t="shared" si="9"/>
        <v>#N/A</v>
      </c>
    </row>
    <row r="302" spans="1:9" ht="12.75">
      <c r="A302" s="13"/>
      <c r="B302" s="12"/>
      <c r="C302" s="13"/>
      <c r="D302" s="13"/>
      <c r="E302" s="13"/>
      <c r="F302" s="1">
        <f t="shared" si="8"/>
      </c>
      <c r="H302" s="3" t="e">
        <f>VLOOKUP(Entries!A302,Results!$C$1:$F$500,4,FALSE)</f>
        <v>#N/A</v>
      </c>
      <c r="I302" s="1" t="e">
        <f t="shared" si="9"/>
        <v>#N/A</v>
      </c>
    </row>
    <row r="303" spans="1:9" ht="12.75">
      <c r="A303" s="13"/>
      <c r="B303" s="12"/>
      <c r="C303" s="13"/>
      <c r="D303" s="13"/>
      <c r="E303" s="13"/>
      <c r="F303" s="1">
        <f t="shared" si="8"/>
      </c>
      <c r="H303" s="3" t="e">
        <f>VLOOKUP(Entries!A303,Results!$C$1:$F$500,4,FALSE)</f>
        <v>#N/A</v>
      </c>
      <c r="I303" s="1" t="e">
        <f t="shared" si="9"/>
        <v>#N/A</v>
      </c>
    </row>
    <row r="304" spans="1:9" ht="12.75">
      <c r="A304" s="13"/>
      <c r="B304" s="12"/>
      <c r="C304" s="13"/>
      <c r="D304" s="13"/>
      <c r="E304" s="13"/>
      <c r="F304" s="1">
        <f t="shared" si="8"/>
      </c>
      <c r="H304" s="3" t="e">
        <f>VLOOKUP(Entries!A304,Results!$C$1:$F$500,4,FALSE)</f>
        <v>#N/A</v>
      </c>
      <c r="I304" s="1" t="e">
        <f t="shared" si="9"/>
        <v>#N/A</v>
      </c>
    </row>
    <row r="305" spans="1:9" ht="12.75">
      <c r="A305" s="13"/>
      <c r="B305" s="12"/>
      <c r="C305" s="13"/>
      <c r="D305" s="13"/>
      <c r="E305" s="13"/>
      <c r="F305" s="1">
        <f t="shared" si="8"/>
      </c>
      <c r="H305" s="3" t="e">
        <f>VLOOKUP(Entries!A305,Results!$C$1:$F$500,4,FALSE)</f>
        <v>#N/A</v>
      </c>
      <c r="I305" s="1" t="e">
        <f t="shared" si="9"/>
        <v>#N/A</v>
      </c>
    </row>
    <row r="306" spans="1:9" ht="12.75">
      <c r="A306" s="13"/>
      <c r="B306" s="12"/>
      <c r="C306" s="13"/>
      <c r="D306" s="13"/>
      <c r="E306" s="13"/>
      <c r="F306" s="1">
        <f t="shared" si="8"/>
      </c>
      <c r="H306" s="3" t="e">
        <f>VLOOKUP(Entries!A306,Results!$C$1:$F$500,4,FALSE)</f>
        <v>#N/A</v>
      </c>
      <c r="I306" s="1" t="e">
        <f t="shared" si="9"/>
        <v>#N/A</v>
      </c>
    </row>
    <row r="307" spans="1:9" ht="12.75">
      <c r="A307" s="13"/>
      <c r="B307" s="12"/>
      <c r="C307" s="13"/>
      <c r="D307" s="13"/>
      <c r="E307" s="13"/>
      <c r="F307" s="1">
        <f t="shared" si="8"/>
      </c>
      <c r="H307" s="3" t="e">
        <f>VLOOKUP(Entries!A307,Results!$C$1:$F$500,4,FALSE)</f>
        <v>#N/A</v>
      </c>
      <c r="I307" s="1" t="e">
        <f t="shared" si="9"/>
        <v>#N/A</v>
      </c>
    </row>
    <row r="308" spans="1:9" ht="12.75">
      <c r="A308" s="13"/>
      <c r="B308" s="12"/>
      <c r="C308" s="13"/>
      <c r="D308" s="13"/>
      <c r="E308" s="13"/>
      <c r="F308" s="1">
        <f t="shared" si="8"/>
      </c>
      <c r="H308" s="3" t="e">
        <f>VLOOKUP(Entries!A308,Results!$C$1:$F$500,4,FALSE)</f>
        <v>#N/A</v>
      </c>
      <c r="I308" s="1" t="e">
        <f t="shared" si="9"/>
        <v>#N/A</v>
      </c>
    </row>
    <row r="309" spans="1:9" ht="12.75">
      <c r="A309" s="13"/>
      <c r="B309" s="12"/>
      <c r="C309" s="13"/>
      <c r="D309" s="13"/>
      <c r="E309" s="13"/>
      <c r="F309" s="1">
        <f t="shared" si="8"/>
      </c>
      <c r="H309" s="3" t="e">
        <f>VLOOKUP(Entries!A309,Results!$C$1:$F$500,4,FALSE)</f>
        <v>#N/A</v>
      </c>
      <c r="I309" s="1" t="e">
        <f t="shared" si="9"/>
        <v>#N/A</v>
      </c>
    </row>
    <row r="310" spans="1:9" ht="12.75">
      <c r="A310" s="13"/>
      <c r="B310" s="12"/>
      <c r="C310" s="13"/>
      <c r="D310" s="13"/>
      <c r="E310" s="13"/>
      <c r="F310" s="1">
        <f t="shared" si="8"/>
      </c>
      <c r="H310" s="3" t="e">
        <f>VLOOKUP(Entries!A310,Results!$C$1:$F$500,4,FALSE)</f>
        <v>#N/A</v>
      </c>
      <c r="I310" s="1" t="e">
        <f t="shared" si="9"/>
        <v>#N/A</v>
      </c>
    </row>
    <row r="311" spans="1:9" ht="12.75">
      <c r="A311" s="13"/>
      <c r="B311" s="12"/>
      <c r="C311" s="13"/>
      <c r="D311" s="13"/>
      <c r="E311" s="13"/>
      <c r="F311" s="1">
        <f t="shared" si="8"/>
      </c>
      <c r="H311" s="3" t="e">
        <f>VLOOKUP(Entries!A311,Results!$C$1:$F$500,4,FALSE)</f>
        <v>#N/A</v>
      </c>
      <c r="I311" s="1" t="e">
        <f t="shared" si="9"/>
        <v>#N/A</v>
      </c>
    </row>
    <row r="312" spans="1:9" ht="12.75">
      <c r="A312" s="13"/>
      <c r="B312" s="12"/>
      <c r="C312" s="13"/>
      <c r="D312" s="13"/>
      <c r="E312" s="13"/>
      <c r="F312" s="1">
        <f t="shared" si="8"/>
      </c>
      <c r="H312" s="3" t="e">
        <f>VLOOKUP(Entries!A312,Results!$C$1:$F$500,4,FALSE)</f>
        <v>#N/A</v>
      </c>
      <c r="I312" s="1" t="e">
        <f t="shared" si="9"/>
        <v>#N/A</v>
      </c>
    </row>
    <row r="313" spans="1:9" ht="12.75">
      <c r="A313" s="13"/>
      <c r="B313" s="12"/>
      <c r="C313" s="13"/>
      <c r="D313" s="13"/>
      <c r="E313" s="13"/>
      <c r="F313" s="1">
        <f t="shared" si="8"/>
      </c>
      <c r="H313" s="3" t="e">
        <f>VLOOKUP(Entries!A313,Results!$C$1:$F$500,4,FALSE)</f>
        <v>#N/A</v>
      </c>
      <c r="I313" s="1" t="e">
        <f t="shared" si="9"/>
        <v>#N/A</v>
      </c>
    </row>
    <row r="314" spans="1:9" ht="12.75">
      <c r="A314" s="13"/>
      <c r="B314" s="12"/>
      <c r="C314" s="13"/>
      <c r="D314" s="13"/>
      <c r="E314" s="13"/>
      <c r="F314" s="1">
        <f t="shared" si="8"/>
      </c>
      <c r="H314" s="3" t="e">
        <f>VLOOKUP(Entries!A314,Results!$C$1:$F$500,4,FALSE)</f>
        <v>#N/A</v>
      </c>
      <c r="I314" s="1" t="e">
        <f t="shared" si="9"/>
        <v>#N/A</v>
      </c>
    </row>
    <row r="315" spans="1:9" ht="12.75">
      <c r="A315" s="13"/>
      <c r="B315" s="12"/>
      <c r="C315" s="13"/>
      <c r="D315" s="13"/>
      <c r="E315" s="13"/>
      <c r="F315" s="1">
        <f t="shared" si="8"/>
      </c>
      <c r="H315" s="3" t="e">
        <f>VLOOKUP(Entries!A315,Results!$C$1:$F$500,4,FALSE)</f>
        <v>#N/A</v>
      </c>
      <c r="I315" s="1" t="e">
        <f t="shared" si="9"/>
        <v>#N/A</v>
      </c>
    </row>
    <row r="316" spans="1:9" ht="12.75">
      <c r="A316" s="13"/>
      <c r="B316" s="12"/>
      <c r="C316" s="13"/>
      <c r="D316" s="13"/>
      <c r="E316" s="13"/>
      <c r="F316" s="1">
        <f t="shared" si="8"/>
      </c>
      <c r="H316" s="3" t="e">
        <f>VLOOKUP(Entries!A316,Results!$C$1:$F$500,4,FALSE)</f>
        <v>#N/A</v>
      </c>
      <c r="I316" s="1" t="e">
        <f t="shared" si="9"/>
        <v>#N/A</v>
      </c>
    </row>
    <row r="317" spans="1:9" ht="12.75">
      <c r="A317" s="13"/>
      <c r="B317" s="12"/>
      <c r="C317" s="13"/>
      <c r="D317" s="13"/>
      <c r="E317" s="13"/>
      <c r="F317" s="1">
        <f t="shared" si="8"/>
      </c>
      <c r="H317" s="3" t="e">
        <f>VLOOKUP(Entries!A317,Results!$C$1:$F$500,4,FALSE)</f>
        <v>#N/A</v>
      </c>
      <c r="I317" s="1" t="e">
        <f t="shared" si="9"/>
        <v>#N/A</v>
      </c>
    </row>
    <row r="318" spans="1:9" ht="12.75">
      <c r="A318" s="13"/>
      <c r="B318" s="12"/>
      <c r="C318" s="13"/>
      <c r="D318" s="13"/>
      <c r="E318" s="13"/>
      <c r="F318" s="1">
        <f t="shared" si="8"/>
      </c>
      <c r="H318" s="3" t="e">
        <f>VLOOKUP(Entries!A318,Results!$C$1:$F$500,4,FALSE)</f>
        <v>#N/A</v>
      </c>
      <c r="I318" s="1" t="e">
        <f t="shared" si="9"/>
        <v>#N/A</v>
      </c>
    </row>
    <row r="319" spans="1:9" ht="12.75">
      <c r="A319" s="13"/>
      <c r="B319" s="12"/>
      <c r="C319" s="13"/>
      <c r="D319" s="13"/>
      <c r="E319" s="13"/>
      <c r="F319" s="1">
        <f t="shared" si="8"/>
      </c>
      <c r="H319" s="3" t="e">
        <f>VLOOKUP(Entries!A319,Results!$C$1:$F$500,4,FALSE)</f>
        <v>#N/A</v>
      </c>
      <c r="I319" s="1" t="e">
        <f t="shared" si="9"/>
        <v>#N/A</v>
      </c>
    </row>
    <row r="320" spans="1:9" ht="12.75">
      <c r="A320" s="13"/>
      <c r="B320" s="12"/>
      <c r="C320" s="13"/>
      <c r="D320" s="13"/>
      <c r="E320" s="13"/>
      <c r="F320" s="1">
        <f t="shared" si="8"/>
      </c>
      <c r="H320" s="3" t="e">
        <f>VLOOKUP(Entries!A320,Results!$C$1:$F$500,4,FALSE)</f>
        <v>#N/A</v>
      </c>
      <c r="I320" s="1" t="e">
        <f t="shared" si="9"/>
        <v>#N/A</v>
      </c>
    </row>
    <row r="321" spans="1:9" ht="12.75">
      <c r="A321" s="13"/>
      <c r="B321" s="12"/>
      <c r="C321" s="13"/>
      <c r="D321" s="13"/>
      <c r="E321" s="13"/>
      <c r="F321" s="1">
        <f t="shared" si="8"/>
      </c>
      <c r="H321" s="3" t="e">
        <f>VLOOKUP(Entries!A321,Results!$C$1:$F$500,4,FALSE)</f>
        <v>#N/A</v>
      </c>
      <c r="I321" s="1" t="e">
        <f aca="true" t="shared" si="10" ref="I321:I384">IF(AND(MATCH(CONCATENATE(C321,D321,E321),$M$3:$M$14,0)&lt;13,MATCH(CONCATENATE(C321,D321,E321),$M$3:$M$14,0)&gt;0),"ok","ERROR")</f>
        <v>#N/A</v>
      </c>
    </row>
    <row r="322" spans="1:9" ht="12.75">
      <c r="A322" s="13"/>
      <c r="B322" s="12"/>
      <c r="C322" s="13"/>
      <c r="D322" s="13"/>
      <c r="E322" s="13"/>
      <c r="F322" s="1">
        <f aca="true" t="shared" si="11" ref="F322:F385">C322&amp;D322</f>
      </c>
      <c r="H322" s="3" t="e">
        <f>VLOOKUP(Entries!A322,Results!$C$1:$F$500,4,FALSE)</f>
        <v>#N/A</v>
      </c>
      <c r="I322" s="1" t="e">
        <f t="shared" si="10"/>
        <v>#N/A</v>
      </c>
    </row>
    <row r="323" spans="1:9" ht="12.75">
      <c r="A323" s="13"/>
      <c r="B323" s="12"/>
      <c r="C323" s="13"/>
      <c r="D323" s="13"/>
      <c r="E323" s="13"/>
      <c r="F323" s="1">
        <f t="shared" si="11"/>
      </c>
      <c r="H323" s="3" t="e">
        <f>VLOOKUP(Entries!A323,Results!$C$1:$F$500,4,FALSE)</f>
        <v>#N/A</v>
      </c>
      <c r="I323" s="1" t="e">
        <f t="shared" si="10"/>
        <v>#N/A</v>
      </c>
    </row>
    <row r="324" spans="1:9" ht="12.75">
      <c r="A324" s="13"/>
      <c r="B324" s="12"/>
      <c r="C324" s="13"/>
      <c r="D324" s="13"/>
      <c r="E324" s="13"/>
      <c r="F324" s="1">
        <f t="shared" si="11"/>
      </c>
      <c r="H324" s="3" t="e">
        <f>VLOOKUP(Entries!A324,Results!$C$1:$F$500,4,FALSE)</f>
        <v>#N/A</v>
      </c>
      <c r="I324" s="1" t="e">
        <f t="shared" si="10"/>
        <v>#N/A</v>
      </c>
    </row>
    <row r="325" spans="1:9" ht="12.75">
      <c r="A325" s="13"/>
      <c r="B325" s="12"/>
      <c r="C325" s="13"/>
      <c r="D325" s="13"/>
      <c r="E325" s="13"/>
      <c r="F325" s="1">
        <f t="shared" si="11"/>
      </c>
      <c r="H325" s="3" t="e">
        <f>VLOOKUP(Entries!A325,Results!$C$1:$F$500,4,FALSE)</f>
        <v>#N/A</v>
      </c>
      <c r="I325" s="1" t="e">
        <f t="shared" si="10"/>
        <v>#N/A</v>
      </c>
    </row>
    <row r="326" spans="1:9" ht="12.75">
      <c r="A326" s="13"/>
      <c r="B326" s="12"/>
      <c r="C326" s="13"/>
      <c r="D326" s="13"/>
      <c r="E326" s="13"/>
      <c r="F326" s="1">
        <f t="shared" si="11"/>
      </c>
      <c r="H326" s="3" t="e">
        <f>VLOOKUP(Entries!A326,Results!$C$1:$F$500,4,FALSE)</f>
        <v>#N/A</v>
      </c>
      <c r="I326" s="1" t="e">
        <f t="shared" si="10"/>
        <v>#N/A</v>
      </c>
    </row>
    <row r="327" spans="1:9" ht="12.75">
      <c r="A327" s="13"/>
      <c r="B327" s="12"/>
      <c r="C327" s="13"/>
      <c r="D327" s="13"/>
      <c r="E327" s="13"/>
      <c r="F327" s="1">
        <f t="shared" si="11"/>
      </c>
      <c r="H327" s="3" t="e">
        <f>VLOOKUP(Entries!A327,Results!$C$1:$F$500,4,FALSE)</f>
        <v>#N/A</v>
      </c>
      <c r="I327" s="1" t="e">
        <f t="shared" si="10"/>
        <v>#N/A</v>
      </c>
    </row>
    <row r="328" spans="1:9" ht="12.75">
      <c r="A328" s="13"/>
      <c r="B328" s="12"/>
      <c r="C328" s="13"/>
      <c r="D328" s="13"/>
      <c r="E328" s="13"/>
      <c r="F328" s="1">
        <f t="shared" si="11"/>
      </c>
      <c r="H328" s="3" t="e">
        <f>VLOOKUP(Entries!A328,Results!$C$1:$F$500,4,FALSE)</f>
        <v>#N/A</v>
      </c>
      <c r="I328" s="1" t="e">
        <f t="shared" si="10"/>
        <v>#N/A</v>
      </c>
    </row>
    <row r="329" spans="1:9" ht="12.75">
      <c r="A329" s="13"/>
      <c r="B329" s="12"/>
      <c r="C329" s="13"/>
      <c r="D329" s="13"/>
      <c r="E329" s="13"/>
      <c r="F329" s="1">
        <f t="shared" si="11"/>
      </c>
      <c r="H329" s="3" t="e">
        <f>VLOOKUP(Entries!A329,Results!$C$1:$F$500,4,FALSE)</f>
        <v>#N/A</v>
      </c>
      <c r="I329" s="1" t="e">
        <f t="shared" si="10"/>
        <v>#N/A</v>
      </c>
    </row>
    <row r="330" spans="1:9" ht="12.75">
      <c r="A330" s="13"/>
      <c r="B330" s="12"/>
      <c r="C330" s="13"/>
      <c r="D330" s="13"/>
      <c r="E330" s="13"/>
      <c r="F330" s="1">
        <f t="shared" si="11"/>
      </c>
      <c r="H330" s="3" t="e">
        <f>VLOOKUP(Entries!A330,Results!$C$1:$F$500,4,FALSE)</f>
        <v>#N/A</v>
      </c>
      <c r="I330" s="1" t="e">
        <f t="shared" si="10"/>
        <v>#N/A</v>
      </c>
    </row>
    <row r="331" spans="1:9" ht="12.75">
      <c r="A331" s="13"/>
      <c r="B331" s="12"/>
      <c r="C331" s="13"/>
      <c r="D331" s="13"/>
      <c r="E331" s="13"/>
      <c r="F331" s="1">
        <f t="shared" si="11"/>
      </c>
      <c r="H331" s="3" t="e">
        <f>VLOOKUP(Entries!A331,Results!$C$1:$F$500,4,FALSE)</f>
        <v>#N/A</v>
      </c>
      <c r="I331" s="1" t="e">
        <f t="shared" si="10"/>
        <v>#N/A</v>
      </c>
    </row>
    <row r="332" spans="1:9" ht="12.75">
      <c r="A332" s="13"/>
      <c r="B332" s="12"/>
      <c r="C332" s="13"/>
      <c r="D332" s="13"/>
      <c r="E332" s="13"/>
      <c r="F332" s="1">
        <f t="shared" si="11"/>
      </c>
      <c r="H332" s="3" t="e">
        <f>VLOOKUP(Entries!A332,Results!$C$1:$F$500,4,FALSE)</f>
        <v>#N/A</v>
      </c>
      <c r="I332" s="1" t="e">
        <f t="shared" si="10"/>
        <v>#N/A</v>
      </c>
    </row>
    <row r="333" spans="1:9" ht="12.75">
      <c r="A333" s="13"/>
      <c r="B333" s="12"/>
      <c r="C333" s="13"/>
      <c r="D333" s="13"/>
      <c r="E333" s="13"/>
      <c r="F333" s="1">
        <f t="shared" si="11"/>
      </c>
      <c r="H333" s="3" t="e">
        <f>VLOOKUP(Entries!A333,Results!$C$1:$F$500,4,FALSE)</f>
        <v>#N/A</v>
      </c>
      <c r="I333" s="1" t="e">
        <f t="shared" si="10"/>
        <v>#N/A</v>
      </c>
    </row>
    <row r="334" spans="1:9" ht="12.75">
      <c r="A334" s="13"/>
      <c r="B334" s="12"/>
      <c r="C334" s="13"/>
      <c r="D334" s="13"/>
      <c r="E334" s="13"/>
      <c r="F334" s="1">
        <f t="shared" si="11"/>
      </c>
      <c r="H334" s="3" t="e">
        <f>VLOOKUP(Entries!A334,Results!$C$1:$F$500,4,FALSE)</f>
        <v>#N/A</v>
      </c>
      <c r="I334" s="1" t="e">
        <f t="shared" si="10"/>
        <v>#N/A</v>
      </c>
    </row>
    <row r="335" spans="1:9" ht="12.75">
      <c r="A335" s="13"/>
      <c r="B335" s="12"/>
      <c r="C335" s="13"/>
      <c r="D335" s="13"/>
      <c r="E335" s="13"/>
      <c r="F335" s="1">
        <f t="shared" si="11"/>
      </c>
      <c r="H335" s="3" t="e">
        <f>VLOOKUP(Entries!A335,Results!$C$1:$F$500,4,FALSE)</f>
        <v>#N/A</v>
      </c>
      <c r="I335" s="1" t="e">
        <f t="shared" si="10"/>
        <v>#N/A</v>
      </c>
    </row>
    <row r="336" spans="1:9" ht="12.75">
      <c r="A336" s="13"/>
      <c r="B336" s="12"/>
      <c r="C336" s="13"/>
      <c r="D336" s="13"/>
      <c r="E336" s="13"/>
      <c r="F336" s="1">
        <f t="shared" si="11"/>
      </c>
      <c r="H336" s="3" t="e">
        <f>VLOOKUP(Entries!A336,Results!$C$1:$F$500,4,FALSE)</f>
        <v>#N/A</v>
      </c>
      <c r="I336" s="1" t="e">
        <f t="shared" si="10"/>
        <v>#N/A</v>
      </c>
    </row>
    <row r="337" spans="1:9" ht="12.75">
      <c r="A337" s="13"/>
      <c r="B337" s="12"/>
      <c r="C337" s="13"/>
      <c r="D337" s="13"/>
      <c r="E337" s="13"/>
      <c r="F337" s="1">
        <f t="shared" si="11"/>
      </c>
      <c r="H337" s="3" t="e">
        <f>VLOOKUP(Entries!A337,Results!$C$1:$F$500,4,FALSE)</f>
        <v>#N/A</v>
      </c>
      <c r="I337" s="1" t="e">
        <f t="shared" si="10"/>
        <v>#N/A</v>
      </c>
    </row>
    <row r="338" spans="1:9" ht="12.75">
      <c r="A338" s="13"/>
      <c r="B338" s="12"/>
      <c r="C338" s="13"/>
      <c r="D338" s="13"/>
      <c r="E338" s="13"/>
      <c r="F338" s="1">
        <f t="shared" si="11"/>
      </c>
      <c r="H338" s="3" t="e">
        <f>VLOOKUP(Entries!A338,Results!$C$1:$F$500,4,FALSE)</f>
        <v>#N/A</v>
      </c>
      <c r="I338" s="1" t="e">
        <f t="shared" si="10"/>
        <v>#N/A</v>
      </c>
    </row>
    <row r="339" spans="1:9" ht="12.75">
      <c r="A339" s="13"/>
      <c r="B339" s="12"/>
      <c r="C339" s="13"/>
      <c r="D339" s="13"/>
      <c r="E339" s="13"/>
      <c r="F339" s="1">
        <f t="shared" si="11"/>
      </c>
      <c r="H339" s="3" t="e">
        <f>VLOOKUP(Entries!A339,Results!$C$1:$F$500,4,FALSE)</f>
        <v>#N/A</v>
      </c>
      <c r="I339" s="1" t="e">
        <f t="shared" si="10"/>
        <v>#N/A</v>
      </c>
    </row>
    <row r="340" spans="1:9" ht="12.75">
      <c r="A340" s="13"/>
      <c r="B340" s="12"/>
      <c r="C340" s="13"/>
      <c r="D340" s="13"/>
      <c r="E340" s="13"/>
      <c r="F340" s="1">
        <f t="shared" si="11"/>
      </c>
      <c r="H340" s="3" t="e">
        <f>VLOOKUP(Entries!A340,Results!$C$1:$F$500,4,FALSE)</f>
        <v>#N/A</v>
      </c>
      <c r="I340" s="1" t="e">
        <f t="shared" si="10"/>
        <v>#N/A</v>
      </c>
    </row>
    <row r="341" spans="1:9" ht="12.75">
      <c r="A341" s="13"/>
      <c r="B341" s="12"/>
      <c r="C341" s="13"/>
      <c r="D341" s="13"/>
      <c r="E341" s="13"/>
      <c r="F341" s="1">
        <f t="shared" si="11"/>
      </c>
      <c r="H341" s="3" t="e">
        <f>VLOOKUP(Entries!A341,Results!$C$1:$F$500,4,FALSE)</f>
        <v>#N/A</v>
      </c>
      <c r="I341" s="1" t="e">
        <f t="shared" si="10"/>
        <v>#N/A</v>
      </c>
    </row>
    <row r="342" spans="1:9" ht="12.75">
      <c r="A342" s="13"/>
      <c r="B342" s="12"/>
      <c r="C342" s="13"/>
      <c r="D342" s="13"/>
      <c r="E342" s="13"/>
      <c r="F342" s="1">
        <f t="shared" si="11"/>
      </c>
      <c r="H342" s="3" t="e">
        <f>VLOOKUP(Entries!A342,Results!$C$1:$F$500,4,FALSE)</f>
        <v>#N/A</v>
      </c>
      <c r="I342" s="1" t="e">
        <f t="shared" si="10"/>
        <v>#N/A</v>
      </c>
    </row>
    <row r="343" spans="1:9" ht="12.75">
      <c r="A343" s="13"/>
      <c r="B343" s="12"/>
      <c r="C343" s="13"/>
      <c r="D343" s="13"/>
      <c r="E343" s="13"/>
      <c r="F343" s="1">
        <f t="shared" si="11"/>
      </c>
      <c r="H343" s="3" t="e">
        <f>VLOOKUP(Entries!A343,Results!$C$1:$F$500,4,FALSE)</f>
        <v>#N/A</v>
      </c>
      <c r="I343" s="1" t="e">
        <f t="shared" si="10"/>
        <v>#N/A</v>
      </c>
    </row>
    <row r="344" spans="1:9" ht="12.75">
      <c r="A344" s="13"/>
      <c r="B344" s="12"/>
      <c r="C344" s="13"/>
      <c r="D344" s="13"/>
      <c r="E344" s="13"/>
      <c r="F344" s="1">
        <f t="shared" si="11"/>
      </c>
      <c r="H344" s="3" t="e">
        <f>VLOOKUP(Entries!A344,Results!$C$1:$F$500,4,FALSE)</f>
        <v>#N/A</v>
      </c>
      <c r="I344" s="1" t="e">
        <f t="shared" si="10"/>
        <v>#N/A</v>
      </c>
    </row>
    <row r="345" spans="1:9" ht="12.75">
      <c r="A345" s="13"/>
      <c r="B345" s="12"/>
      <c r="C345" s="13"/>
      <c r="D345" s="13"/>
      <c r="E345" s="13"/>
      <c r="F345" s="1">
        <f t="shared" si="11"/>
      </c>
      <c r="H345" s="3" t="e">
        <f>VLOOKUP(Entries!A345,Results!$C$1:$F$500,4,FALSE)</f>
        <v>#N/A</v>
      </c>
      <c r="I345" s="1" t="e">
        <f t="shared" si="10"/>
        <v>#N/A</v>
      </c>
    </row>
    <row r="346" spans="1:9" ht="12.75">
      <c r="A346" s="13"/>
      <c r="B346" s="12"/>
      <c r="C346" s="13"/>
      <c r="D346" s="13"/>
      <c r="E346" s="13"/>
      <c r="F346" s="1">
        <f t="shared" si="11"/>
      </c>
      <c r="H346" s="3" t="e">
        <f>VLOOKUP(Entries!A346,Results!$C$1:$F$500,4,FALSE)</f>
        <v>#N/A</v>
      </c>
      <c r="I346" s="1" t="e">
        <f t="shared" si="10"/>
        <v>#N/A</v>
      </c>
    </row>
    <row r="347" spans="1:9" ht="12.75">
      <c r="A347" s="13"/>
      <c r="B347" s="12"/>
      <c r="C347" s="13"/>
      <c r="D347" s="13"/>
      <c r="E347" s="13"/>
      <c r="F347" s="1">
        <f t="shared" si="11"/>
      </c>
      <c r="H347" s="3" t="e">
        <f>VLOOKUP(Entries!A347,Results!$C$1:$F$500,4,FALSE)</f>
        <v>#N/A</v>
      </c>
      <c r="I347" s="1" t="e">
        <f t="shared" si="10"/>
        <v>#N/A</v>
      </c>
    </row>
    <row r="348" spans="1:9" ht="12.75">
      <c r="A348" s="13"/>
      <c r="B348" s="12"/>
      <c r="C348" s="13"/>
      <c r="D348" s="13"/>
      <c r="E348" s="13"/>
      <c r="F348" s="1">
        <f t="shared" si="11"/>
      </c>
      <c r="H348" s="3" t="e">
        <f>VLOOKUP(Entries!A348,Results!$C$1:$F$500,4,FALSE)</f>
        <v>#N/A</v>
      </c>
      <c r="I348" s="1" t="e">
        <f t="shared" si="10"/>
        <v>#N/A</v>
      </c>
    </row>
    <row r="349" spans="1:9" ht="12.75">
      <c r="A349" s="13"/>
      <c r="B349" s="12"/>
      <c r="C349" s="13"/>
      <c r="D349" s="13"/>
      <c r="E349" s="13"/>
      <c r="F349" s="1">
        <f t="shared" si="11"/>
      </c>
      <c r="H349" s="3" t="e">
        <f>VLOOKUP(Entries!A349,Results!$C$1:$F$500,4,FALSE)</f>
        <v>#N/A</v>
      </c>
      <c r="I349" s="1" t="e">
        <f t="shared" si="10"/>
        <v>#N/A</v>
      </c>
    </row>
    <row r="350" spans="1:9" ht="12.75">
      <c r="A350" s="13"/>
      <c r="B350" s="12"/>
      <c r="C350" s="13"/>
      <c r="D350" s="13"/>
      <c r="E350" s="13"/>
      <c r="F350" s="1">
        <f t="shared" si="11"/>
      </c>
      <c r="H350" s="3" t="e">
        <f>VLOOKUP(Entries!A350,Results!$C$1:$F$500,4,FALSE)</f>
        <v>#N/A</v>
      </c>
      <c r="I350" s="1" t="e">
        <f t="shared" si="10"/>
        <v>#N/A</v>
      </c>
    </row>
    <row r="351" spans="1:9" ht="12.75">
      <c r="A351" s="13"/>
      <c r="B351" s="12"/>
      <c r="C351" s="13"/>
      <c r="D351" s="13"/>
      <c r="E351" s="13"/>
      <c r="F351" s="1">
        <f t="shared" si="11"/>
      </c>
      <c r="H351" s="3" t="e">
        <f>VLOOKUP(Entries!A351,Results!$C$1:$F$500,4,FALSE)</f>
        <v>#N/A</v>
      </c>
      <c r="I351" s="1" t="e">
        <f t="shared" si="10"/>
        <v>#N/A</v>
      </c>
    </row>
    <row r="352" spans="1:9" ht="12.75">
      <c r="A352" s="13"/>
      <c r="B352" s="12"/>
      <c r="C352" s="13"/>
      <c r="D352" s="13"/>
      <c r="E352" s="13"/>
      <c r="F352" s="1">
        <f t="shared" si="11"/>
      </c>
      <c r="H352" s="3" t="e">
        <f>VLOOKUP(Entries!A352,Results!$C$1:$F$500,4,FALSE)</f>
        <v>#N/A</v>
      </c>
      <c r="I352" s="1" t="e">
        <f t="shared" si="10"/>
        <v>#N/A</v>
      </c>
    </row>
    <row r="353" spans="1:9" ht="12.75">
      <c r="A353" s="13"/>
      <c r="B353" s="12"/>
      <c r="C353" s="13"/>
      <c r="D353" s="13"/>
      <c r="E353" s="13"/>
      <c r="F353" s="1">
        <f t="shared" si="11"/>
      </c>
      <c r="H353" s="3" t="e">
        <f>VLOOKUP(Entries!A353,Results!$C$1:$F$500,4,FALSE)</f>
        <v>#N/A</v>
      </c>
      <c r="I353" s="1" t="e">
        <f t="shared" si="10"/>
        <v>#N/A</v>
      </c>
    </row>
    <row r="354" spans="1:9" ht="12.75">
      <c r="A354" s="13"/>
      <c r="B354" s="12"/>
      <c r="C354" s="13"/>
      <c r="D354" s="13"/>
      <c r="E354" s="13"/>
      <c r="F354" s="1">
        <f t="shared" si="11"/>
      </c>
      <c r="H354" s="3" t="e">
        <f>VLOOKUP(Entries!A354,Results!$C$1:$F$500,4,FALSE)</f>
        <v>#N/A</v>
      </c>
      <c r="I354" s="1" t="e">
        <f t="shared" si="10"/>
        <v>#N/A</v>
      </c>
    </row>
    <row r="355" spans="1:9" ht="12.75">
      <c r="A355" s="13"/>
      <c r="B355" s="12"/>
      <c r="C355" s="13"/>
      <c r="D355" s="13"/>
      <c r="E355" s="13"/>
      <c r="F355" s="1">
        <f t="shared" si="11"/>
      </c>
      <c r="H355" s="3" t="e">
        <f>VLOOKUP(Entries!A355,Results!$C$1:$F$500,4,FALSE)</f>
        <v>#N/A</v>
      </c>
      <c r="I355" s="1" t="e">
        <f t="shared" si="10"/>
        <v>#N/A</v>
      </c>
    </row>
    <row r="356" spans="1:9" ht="12.75">
      <c r="A356" s="13"/>
      <c r="B356" s="12"/>
      <c r="C356" s="13"/>
      <c r="D356" s="13"/>
      <c r="E356" s="13"/>
      <c r="F356" s="1">
        <f t="shared" si="11"/>
      </c>
      <c r="H356" s="3" t="e">
        <f>VLOOKUP(Entries!A356,Results!$C$1:$F$500,4,FALSE)</f>
        <v>#N/A</v>
      </c>
      <c r="I356" s="1" t="e">
        <f t="shared" si="10"/>
        <v>#N/A</v>
      </c>
    </row>
    <row r="357" spans="1:9" ht="12.75">
      <c r="A357" s="13"/>
      <c r="B357" s="12"/>
      <c r="C357" s="13"/>
      <c r="D357" s="13"/>
      <c r="E357" s="13"/>
      <c r="F357" s="1">
        <f t="shared" si="11"/>
      </c>
      <c r="H357" s="3" t="e">
        <f>VLOOKUP(Entries!A357,Results!$C$1:$F$500,4,FALSE)</f>
        <v>#N/A</v>
      </c>
      <c r="I357" s="1" t="e">
        <f t="shared" si="10"/>
        <v>#N/A</v>
      </c>
    </row>
    <row r="358" spans="1:9" ht="12.75">
      <c r="A358" s="13"/>
      <c r="B358" s="12"/>
      <c r="C358" s="13"/>
      <c r="D358" s="13"/>
      <c r="E358" s="13"/>
      <c r="F358" s="1">
        <f t="shared" si="11"/>
      </c>
      <c r="H358" s="3" t="e">
        <f>VLOOKUP(Entries!A358,Results!$C$1:$F$500,4,FALSE)</f>
        <v>#N/A</v>
      </c>
      <c r="I358" s="1" t="e">
        <f t="shared" si="10"/>
        <v>#N/A</v>
      </c>
    </row>
    <row r="359" spans="1:9" ht="12.75">
      <c r="A359" s="13"/>
      <c r="B359" s="12"/>
      <c r="C359" s="13"/>
      <c r="D359" s="13"/>
      <c r="E359" s="13"/>
      <c r="F359" s="1">
        <f t="shared" si="11"/>
      </c>
      <c r="H359" s="3" t="e">
        <f>VLOOKUP(Entries!A359,Results!$C$1:$F$500,4,FALSE)</f>
        <v>#N/A</v>
      </c>
      <c r="I359" s="1" t="e">
        <f t="shared" si="10"/>
        <v>#N/A</v>
      </c>
    </row>
    <row r="360" spans="1:9" ht="12.75">
      <c r="A360" s="13"/>
      <c r="B360" s="12"/>
      <c r="C360" s="13"/>
      <c r="D360" s="13"/>
      <c r="E360" s="13"/>
      <c r="F360" s="1">
        <f t="shared" si="11"/>
      </c>
      <c r="H360" s="3" t="e">
        <f>VLOOKUP(Entries!A360,Results!$C$1:$F$500,4,FALSE)</f>
        <v>#N/A</v>
      </c>
      <c r="I360" s="1" t="e">
        <f t="shared" si="10"/>
        <v>#N/A</v>
      </c>
    </row>
    <row r="361" spans="1:9" ht="12.75">
      <c r="A361" s="13"/>
      <c r="B361" s="12"/>
      <c r="C361" s="13"/>
      <c r="D361" s="13"/>
      <c r="E361" s="13"/>
      <c r="F361" s="1">
        <f t="shared" si="11"/>
      </c>
      <c r="H361" s="3" t="e">
        <f>VLOOKUP(Entries!A361,Results!$C$1:$F$500,4,FALSE)</f>
        <v>#N/A</v>
      </c>
      <c r="I361" s="1" t="e">
        <f t="shared" si="10"/>
        <v>#N/A</v>
      </c>
    </row>
    <row r="362" spans="1:9" ht="12.75">
      <c r="A362" s="13"/>
      <c r="B362" s="12"/>
      <c r="C362" s="13"/>
      <c r="D362" s="13"/>
      <c r="E362" s="13"/>
      <c r="F362" s="1">
        <f t="shared" si="11"/>
      </c>
      <c r="H362" s="3" t="e">
        <f>VLOOKUP(Entries!A362,Results!$C$1:$F$500,4,FALSE)</f>
        <v>#N/A</v>
      </c>
      <c r="I362" s="1" t="e">
        <f t="shared" si="10"/>
        <v>#N/A</v>
      </c>
    </row>
    <row r="363" spans="1:9" ht="12.75">
      <c r="A363" s="13"/>
      <c r="B363" s="12"/>
      <c r="C363" s="13"/>
      <c r="D363" s="13"/>
      <c r="E363" s="13"/>
      <c r="F363" s="1">
        <f t="shared" si="11"/>
      </c>
      <c r="H363" s="3" t="e">
        <f>VLOOKUP(Entries!A363,Results!$C$1:$F$500,4,FALSE)</f>
        <v>#N/A</v>
      </c>
      <c r="I363" s="1" t="e">
        <f t="shared" si="10"/>
        <v>#N/A</v>
      </c>
    </row>
    <row r="364" spans="1:9" ht="12.75">
      <c r="A364" s="13"/>
      <c r="B364" s="12"/>
      <c r="C364" s="13"/>
      <c r="D364" s="13"/>
      <c r="E364" s="13"/>
      <c r="F364" s="1">
        <f t="shared" si="11"/>
      </c>
      <c r="H364" s="3" t="e">
        <f>VLOOKUP(Entries!A364,Results!$C$1:$F$500,4,FALSE)</f>
        <v>#N/A</v>
      </c>
      <c r="I364" s="1" t="e">
        <f t="shared" si="10"/>
        <v>#N/A</v>
      </c>
    </row>
    <row r="365" spans="1:9" ht="12.75">
      <c r="A365" s="13"/>
      <c r="B365" s="12"/>
      <c r="C365" s="13"/>
      <c r="D365" s="13"/>
      <c r="E365" s="13"/>
      <c r="F365" s="1">
        <f t="shared" si="11"/>
      </c>
      <c r="H365" s="3" t="e">
        <f>VLOOKUP(Entries!A365,Results!$C$1:$F$500,4,FALSE)</f>
        <v>#N/A</v>
      </c>
      <c r="I365" s="1" t="e">
        <f t="shared" si="10"/>
        <v>#N/A</v>
      </c>
    </row>
    <row r="366" spans="1:9" ht="12.75">
      <c r="A366" s="13"/>
      <c r="B366" s="12"/>
      <c r="C366" s="13"/>
      <c r="D366" s="13"/>
      <c r="E366" s="13"/>
      <c r="F366" s="1">
        <f t="shared" si="11"/>
      </c>
      <c r="H366" s="3" t="e">
        <f>VLOOKUP(Entries!A366,Results!$C$1:$F$500,4,FALSE)</f>
        <v>#N/A</v>
      </c>
      <c r="I366" s="1" t="e">
        <f t="shared" si="10"/>
        <v>#N/A</v>
      </c>
    </row>
    <row r="367" spans="1:9" ht="12.75">
      <c r="A367" s="13"/>
      <c r="B367" s="12"/>
      <c r="C367" s="13"/>
      <c r="D367" s="13"/>
      <c r="E367" s="13"/>
      <c r="F367" s="1">
        <f t="shared" si="11"/>
      </c>
      <c r="H367" s="3" t="e">
        <f>VLOOKUP(Entries!A367,Results!$C$1:$F$500,4,FALSE)</f>
        <v>#N/A</v>
      </c>
      <c r="I367" s="1" t="e">
        <f t="shared" si="10"/>
        <v>#N/A</v>
      </c>
    </row>
    <row r="368" spans="1:9" ht="12.75">
      <c r="A368" s="13"/>
      <c r="B368" s="12"/>
      <c r="C368" s="13"/>
      <c r="D368" s="13"/>
      <c r="E368" s="13"/>
      <c r="F368" s="1">
        <f t="shared" si="11"/>
      </c>
      <c r="H368" s="3" t="e">
        <f>VLOOKUP(Entries!A368,Results!$C$1:$F$500,4,FALSE)</f>
        <v>#N/A</v>
      </c>
      <c r="I368" s="1" t="e">
        <f t="shared" si="10"/>
        <v>#N/A</v>
      </c>
    </row>
    <row r="369" spans="1:9" ht="12.75">
      <c r="A369" s="13"/>
      <c r="B369" s="12"/>
      <c r="C369" s="13"/>
      <c r="D369" s="13"/>
      <c r="E369" s="13"/>
      <c r="F369" s="1">
        <f t="shared" si="11"/>
      </c>
      <c r="H369" s="3" t="e">
        <f>VLOOKUP(Entries!A369,Results!$C$1:$F$500,4,FALSE)</f>
        <v>#N/A</v>
      </c>
      <c r="I369" s="1" t="e">
        <f t="shared" si="10"/>
        <v>#N/A</v>
      </c>
    </row>
    <row r="370" spans="1:9" ht="12.75">
      <c r="A370" s="13"/>
      <c r="B370" s="12"/>
      <c r="C370" s="13"/>
      <c r="D370" s="13"/>
      <c r="E370" s="13"/>
      <c r="F370" s="1">
        <f t="shared" si="11"/>
      </c>
      <c r="H370" s="3" t="e">
        <f>VLOOKUP(Entries!A370,Results!$C$1:$F$500,4,FALSE)</f>
        <v>#N/A</v>
      </c>
      <c r="I370" s="1" t="e">
        <f t="shared" si="10"/>
        <v>#N/A</v>
      </c>
    </row>
    <row r="371" spans="1:9" ht="12.75">
      <c r="A371" s="13"/>
      <c r="B371" s="12"/>
      <c r="C371" s="13"/>
      <c r="D371" s="13"/>
      <c r="E371" s="13"/>
      <c r="F371" s="1">
        <f t="shared" si="11"/>
      </c>
      <c r="H371" s="3" t="e">
        <f>VLOOKUP(Entries!A371,Results!$C$1:$F$500,4,FALSE)</f>
        <v>#N/A</v>
      </c>
      <c r="I371" s="1" t="e">
        <f t="shared" si="10"/>
        <v>#N/A</v>
      </c>
    </row>
    <row r="372" spans="1:9" ht="12.75">
      <c r="A372" s="13"/>
      <c r="B372" s="12"/>
      <c r="C372" s="13"/>
      <c r="D372" s="13"/>
      <c r="E372" s="13"/>
      <c r="F372" s="1">
        <f t="shared" si="11"/>
      </c>
      <c r="H372" s="3" t="e">
        <f>VLOOKUP(Entries!A372,Results!$C$1:$F$500,4,FALSE)</f>
        <v>#N/A</v>
      </c>
      <c r="I372" s="1" t="e">
        <f t="shared" si="10"/>
        <v>#N/A</v>
      </c>
    </row>
    <row r="373" spans="1:9" ht="12.75">
      <c r="A373" s="13"/>
      <c r="B373" s="12"/>
      <c r="C373" s="13"/>
      <c r="D373" s="13"/>
      <c r="E373" s="13"/>
      <c r="F373" s="1">
        <f t="shared" si="11"/>
      </c>
      <c r="H373" s="3" t="e">
        <f>VLOOKUP(Entries!A373,Results!$C$1:$F$500,4,FALSE)</f>
        <v>#N/A</v>
      </c>
      <c r="I373" s="1" t="e">
        <f t="shared" si="10"/>
        <v>#N/A</v>
      </c>
    </row>
    <row r="374" spans="1:9" ht="12.75">
      <c r="A374" s="13"/>
      <c r="B374" s="12"/>
      <c r="C374" s="13"/>
      <c r="D374" s="13"/>
      <c r="E374" s="13"/>
      <c r="F374" s="1">
        <f t="shared" si="11"/>
      </c>
      <c r="H374" s="3" t="e">
        <f>VLOOKUP(Entries!A374,Results!$C$1:$F$500,4,FALSE)</f>
        <v>#N/A</v>
      </c>
      <c r="I374" s="1" t="e">
        <f t="shared" si="10"/>
        <v>#N/A</v>
      </c>
    </row>
    <row r="375" spans="1:9" ht="12.75">
      <c r="A375" s="13"/>
      <c r="B375" s="12"/>
      <c r="C375" s="13"/>
      <c r="D375" s="13"/>
      <c r="E375" s="13"/>
      <c r="F375" s="1">
        <f t="shared" si="11"/>
      </c>
      <c r="H375" s="3" t="e">
        <f>VLOOKUP(Entries!A375,Results!$C$1:$F$500,4,FALSE)</f>
        <v>#N/A</v>
      </c>
      <c r="I375" s="1" t="e">
        <f t="shared" si="10"/>
        <v>#N/A</v>
      </c>
    </row>
    <row r="376" spans="1:9" ht="12.75">
      <c r="A376" s="13"/>
      <c r="B376" s="12"/>
      <c r="C376" s="13"/>
      <c r="D376" s="13"/>
      <c r="E376" s="13"/>
      <c r="F376" s="1">
        <f t="shared" si="11"/>
      </c>
      <c r="H376" s="3" t="e">
        <f>VLOOKUP(Entries!A376,Results!$C$1:$F$500,4,FALSE)</f>
        <v>#N/A</v>
      </c>
      <c r="I376" s="1" t="e">
        <f t="shared" si="10"/>
        <v>#N/A</v>
      </c>
    </row>
    <row r="377" spans="1:9" ht="12.75">
      <c r="A377" s="13"/>
      <c r="B377" s="12"/>
      <c r="C377" s="13"/>
      <c r="D377" s="13"/>
      <c r="E377" s="13"/>
      <c r="F377" s="1">
        <f t="shared" si="11"/>
      </c>
      <c r="H377" s="3" t="e">
        <f>VLOOKUP(Entries!A377,Results!$C$1:$F$500,4,FALSE)</f>
        <v>#N/A</v>
      </c>
      <c r="I377" s="1" t="e">
        <f t="shared" si="10"/>
        <v>#N/A</v>
      </c>
    </row>
    <row r="378" spans="1:9" ht="12.75">
      <c r="A378" s="13"/>
      <c r="B378" s="12"/>
      <c r="C378" s="13"/>
      <c r="D378" s="13"/>
      <c r="E378" s="13"/>
      <c r="F378" s="1">
        <f t="shared" si="11"/>
      </c>
      <c r="H378" s="3" t="e">
        <f>VLOOKUP(Entries!A378,Results!$C$1:$F$500,4,FALSE)</f>
        <v>#N/A</v>
      </c>
      <c r="I378" s="1" t="e">
        <f t="shared" si="10"/>
        <v>#N/A</v>
      </c>
    </row>
    <row r="379" spans="1:9" ht="12.75">
      <c r="A379" s="13"/>
      <c r="B379" s="12"/>
      <c r="C379" s="13"/>
      <c r="D379" s="13"/>
      <c r="E379" s="13"/>
      <c r="F379" s="1">
        <f t="shared" si="11"/>
      </c>
      <c r="H379" s="3" t="e">
        <f>VLOOKUP(Entries!A379,Results!$C$1:$F$500,4,FALSE)</f>
        <v>#N/A</v>
      </c>
      <c r="I379" s="1" t="e">
        <f t="shared" si="10"/>
        <v>#N/A</v>
      </c>
    </row>
    <row r="380" spans="1:9" ht="12.75">
      <c r="A380" s="13"/>
      <c r="B380" s="12"/>
      <c r="C380" s="13"/>
      <c r="D380" s="13"/>
      <c r="E380" s="13"/>
      <c r="F380" s="1">
        <f t="shared" si="11"/>
      </c>
      <c r="H380" s="3" t="e">
        <f>VLOOKUP(Entries!A380,Results!$C$1:$F$500,4,FALSE)</f>
        <v>#N/A</v>
      </c>
      <c r="I380" s="1" t="e">
        <f t="shared" si="10"/>
        <v>#N/A</v>
      </c>
    </row>
    <row r="381" spans="1:9" ht="12.75">
      <c r="A381" s="13"/>
      <c r="B381" s="12"/>
      <c r="C381" s="13"/>
      <c r="D381" s="13"/>
      <c r="E381" s="13"/>
      <c r="F381" s="1">
        <f t="shared" si="11"/>
      </c>
      <c r="H381" s="3" t="e">
        <f>VLOOKUP(Entries!A381,Results!$C$1:$F$500,4,FALSE)</f>
        <v>#N/A</v>
      </c>
      <c r="I381" s="1" t="e">
        <f t="shared" si="10"/>
        <v>#N/A</v>
      </c>
    </row>
    <row r="382" spans="1:9" ht="12.75">
      <c r="A382" s="13"/>
      <c r="B382" s="12"/>
      <c r="C382" s="13"/>
      <c r="D382" s="13"/>
      <c r="E382" s="13"/>
      <c r="F382" s="1">
        <f t="shared" si="11"/>
      </c>
      <c r="H382" s="3" t="e">
        <f>VLOOKUP(Entries!A382,Results!$C$1:$F$500,4,FALSE)</f>
        <v>#N/A</v>
      </c>
      <c r="I382" s="1" t="e">
        <f t="shared" si="10"/>
        <v>#N/A</v>
      </c>
    </row>
    <row r="383" spans="1:9" ht="12.75">
      <c r="A383" s="13"/>
      <c r="B383" s="12"/>
      <c r="C383" s="13"/>
      <c r="D383" s="13"/>
      <c r="E383" s="13"/>
      <c r="F383" s="1">
        <f t="shared" si="11"/>
      </c>
      <c r="H383" s="3" t="e">
        <f>VLOOKUP(Entries!A383,Results!$C$1:$F$500,4,FALSE)</f>
        <v>#N/A</v>
      </c>
      <c r="I383" s="1" t="e">
        <f t="shared" si="10"/>
        <v>#N/A</v>
      </c>
    </row>
    <row r="384" spans="1:9" ht="12.75">
      <c r="A384" s="13"/>
      <c r="B384" s="12"/>
      <c r="C384" s="13"/>
      <c r="D384" s="13"/>
      <c r="E384" s="13"/>
      <c r="F384" s="1">
        <f t="shared" si="11"/>
      </c>
      <c r="H384" s="3" t="e">
        <f>VLOOKUP(Entries!A384,Results!$C$1:$F$500,4,FALSE)</f>
        <v>#N/A</v>
      </c>
      <c r="I384" s="1" t="e">
        <f t="shared" si="10"/>
        <v>#N/A</v>
      </c>
    </row>
    <row r="385" spans="1:9" ht="12.75">
      <c r="A385" s="13"/>
      <c r="B385" s="12"/>
      <c r="C385" s="13"/>
      <c r="D385" s="13"/>
      <c r="E385" s="13"/>
      <c r="F385" s="1">
        <f t="shared" si="11"/>
      </c>
      <c r="H385" s="3" t="e">
        <f>VLOOKUP(Entries!A385,Results!$C$1:$F$500,4,FALSE)</f>
        <v>#N/A</v>
      </c>
      <c r="I385" s="1" t="e">
        <f aca="true" t="shared" si="12" ref="I385:I448">IF(AND(MATCH(CONCATENATE(C385,D385,E385),$M$3:$M$14,0)&lt;13,MATCH(CONCATENATE(C385,D385,E385),$M$3:$M$14,0)&gt;0),"ok","ERROR")</f>
        <v>#N/A</v>
      </c>
    </row>
    <row r="386" spans="1:9" ht="12.75">
      <c r="A386" s="13"/>
      <c r="B386" s="12"/>
      <c r="C386" s="13"/>
      <c r="D386" s="13"/>
      <c r="E386" s="13"/>
      <c r="F386" s="1">
        <f aca="true" t="shared" si="13" ref="F386:F449">C386&amp;D386</f>
      </c>
      <c r="H386" s="3" t="e">
        <f>VLOOKUP(Entries!A386,Results!$C$1:$F$500,4,FALSE)</f>
        <v>#N/A</v>
      </c>
      <c r="I386" s="1" t="e">
        <f t="shared" si="12"/>
        <v>#N/A</v>
      </c>
    </row>
    <row r="387" spans="1:9" ht="12.75">
      <c r="A387" s="13"/>
      <c r="B387" s="12"/>
      <c r="C387" s="13"/>
      <c r="D387" s="13"/>
      <c r="E387" s="13"/>
      <c r="F387" s="1">
        <f t="shared" si="13"/>
      </c>
      <c r="H387" s="3" t="e">
        <f>VLOOKUP(Entries!A387,Results!$C$1:$F$500,4,FALSE)</f>
        <v>#N/A</v>
      </c>
      <c r="I387" s="1" t="e">
        <f t="shared" si="12"/>
        <v>#N/A</v>
      </c>
    </row>
    <row r="388" spans="1:9" ht="12.75">
      <c r="A388" s="13"/>
      <c r="B388" s="12"/>
      <c r="C388" s="13"/>
      <c r="D388" s="13"/>
      <c r="E388" s="13"/>
      <c r="F388" s="1">
        <f t="shared" si="13"/>
      </c>
      <c r="H388" s="3" t="e">
        <f>VLOOKUP(Entries!A388,Results!$C$1:$F$500,4,FALSE)</f>
        <v>#N/A</v>
      </c>
      <c r="I388" s="1" t="e">
        <f t="shared" si="12"/>
        <v>#N/A</v>
      </c>
    </row>
    <row r="389" spans="1:9" ht="12.75">
      <c r="A389" s="13"/>
      <c r="B389" s="12"/>
      <c r="C389" s="13"/>
      <c r="D389" s="13"/>
      <c r="E389" s="13"/>
      <c r="F389" s="1">
        <f t="shared" si="13"/>
      </c>
      <c r="H389" s="3" t="e">
        <f>VLOOKUP(Entries!A389,Results!$C$1:$F$500,4,FALSE)</f>
        <v>#N/A</v>
      </c>
      <c r="I389" s="1" t="e">
        <f t="shared" si="12"/>
        <v>#N/A</v>
      </c>
    </row>
    <row r="390" spans="1:9" ht="12.75">
      <c r="A390" s="13"/>
      <c r="B390" s="12"/>
      <c r="C390" s="13"/>
      <c r="D390" s="13"/>
      <c r="E390" s="13"/>
      <c r="F390" s="1">
        <f t="shared" si="13"/>
      </c>
      <c r="H390" s="3" t="e">
        <f>VLOOKUP(Entries!A390,Results!$C$1:$F$500,4,FALSE)</f>
        <v>#N/A</v>
      </c>
      <c r="I390" s="1" t="e">
        <f t="shared" si="12"/>
        <v>#N/A</v>
      </c>
    </row>
    <row r="391" spans="1:9" ht="12.75">
      <c r="A391" s="13"/>
      <c r="B391" s="12"/>
      <c r="C391" s="13"/>
      <c r="D391" s="13"/>
      <c r="E391" s="13"/>
      <c r="F391" s="1">
        <f t="shared" si="13"/>
      </c>
      <c r="H391" s="3" t="e">
        <f>VLOOKUP(Entries!A391,Results!$C$1:$F$500,4,FALSE)</f>
        <v>#N/A</v>
      </c>
      <c r="I391" s="1" t="e">
        <f t="shared" si="12"/>
        <v>#N/A</v>
      </c>
    </row>
    <row r="392" spans="1:9" ht="12.75">
      <c r="A392" s="13"/>
      <c r="B392" s="12"/>
      <c r="C392" s="13"/>
      <c r="D392" s="13"/>
      <c r="E392" s="13"/>
      <c r="F392" s="1">
        <f t="shared" si="13"/>
      </c>
      <c r="H392" s="3" t="e">
        <f>VLOOKUP(Entries!A392,Results!$C$1:$F$500,4,FALSE)</f>
        <v>#N/A</v>
      </c>
      <c r="I392" s="1" t="e">
        <f t="shared" si="12"/>
        <v>#N/A</v>
      </c>
    </row>
    <row r="393" spans="1:9" ht="12.75">
      <c r="A393" s="13"/>
      <c r="B393" s="12"/>
      <c r="C393" s="13"/>
      <c r="D393" s="13"/>
      <c r="E393" s="13"/>
      <c r="F393" s="1">
        <f t="shared" si="13"/>
      </c>
      <c r="H393" s="3" t="e">
        <f>VLOOKUP(Entries!A393,Results!$C$1:$F$500,4,FALSE)</f>
        <v>#N/A</v>
      </c>
      <c r="I393" s="1" t="e">
        <f t="shared" si="12"/>
        <v>#N/A</v>
      </c>
    </row>
    <row r="394" spans="1:9" ht="12.75">
      <c r="A394" s="13"/>
      <c r="B394" s="12"/>
      <c r="C394" s="13"/>
      <c r="D394" s="13"/>
      <c r="E394" s="13"/>
      <c r="F394" s="1">
        <f t="shared" si="13"/>
      </c>
      <c r="H394" s="3" t="e">
        <f>VLOOKUP(Entries!A394,Results!$C$1:$F$500,4,FALSE)</f>
        <v>#N/A</v>
      </c>
      <c r="I394" s="1" t="e">
        <f t="shared" si="12"/>
        <v>#N/A</v>
      </c>
    </row>
    <row r="395" spans="1:9" ht="12.75">
      <c r="A395" s="13"/>
      <c r="B395" s="12"/>
      <c r="C395" s="13"/>
      <c r="D395" s="13"/>
      <c r="E395" s="13"/>
      <c r="F395" s="1">
        <f t="shared" si="13"/>
      </c>
      <c r="H395" s="3" t="e">
        <f>VLOOKUP(Entries!A395,Results!$C$1:$F$500,4,FALSE)</f>
        <v>#N/A</v>
      </c>
      <c r="I395" s="1" t="e">
        <f t="shared" si="12"/>
        <v>#N/A</v>
      </c>
    </row>
    <row r="396" spans="1:9" ht="12.75">
      <c r="A396" s="13"/>
      <c r="B396" s="12"/>
      <c r="C396" s="13"/>
      <c r="D396" s="13"/>
      <c r="E396" s="13"/>
      <c r="F396" s="1">
        <f t="shared" si="13"/>
      </c>
      <c r="H396" s="3" t="e">
        <f>VLOOKUP(Entries!A396,Results!$C$1:$F$500,4,FALSE)</f>
        <v>#N/A</v>
      </c>
      <c r="I396" s="1" t="e">
        <f t="shared" si="12"/>
        <v>#N/A</v>
      </c>
    </row>
    <row r="397" spans="1:9" ht="12.75">
      <c r="A397" s="13"/>
      <c r="B397" s="12"/>
      <c r="C397" s="13"/>
      <c r="D397" s="13"/>
      <c r="E397" s="13"/>
      <c r="F397" s="1">
        <f t="shared" si="13"/>
      </c>
      <c r="H397" s="3" t="e">
        <f>VLOOKUP(Entries!A397,Results!$C$1:$F$500,4,FALSE)</f>
        <v>#N/A</v>
      </c>
      <c r="I397" s="1" t="e">
        <f t="shared" si="12"/>
        <v>#N/A</v>
      </c>
    </row>
    <row r="398" spans="1:9" ht="12.75">
      <c r="A398" s="13"/>
      <c r="B398" s="12"/>
      <c r="C398" s="13"/>
      <c r="D398" s="13"/>
      <c r="E398" s="13"/>
      <c r="F398" s="1">
        <f t="shared" si="13"/>
      </c>
      <c r="H398" s="3" t="e">
        <f>VLOOKUP(Entries!A398,Results!$C$1:$F$500,4,FALSE)</f>
        <v>#N/A</v>
      </c>
      <c r="I398" s="1" t="e">
        <f t="shared" si="12"/>
        <v>#N/A</v>
      </c>
    </row>
    <row r="399" spans="1:9" ht="12.75">
      <c r="A399" s="13"/>
      <c r="B399" s="12"/>
      <c r="C399" s="13"/>
      <c r="D399" s="13"/>
      <c r="E399" s="13"/>
      <c r="F399" s="1">
        <f t="shared" si="13"/>
      </c>
      <c r="H399" s="3" t="e">
        <f>VLOOKUP(Entries!A399,Results!$C$1:$F$500,4,FALSE)</f>
        <v>#N/A</v>
      </c>
      <c r="I399" s="1" t="e">
        <f t="shared" si="12"/>
        <v>#N/A</v>
      </c>
    </row>
    <row r="400" spans="1:9" ht="12.75">
      <c r="A400" s="13"/>
      <c r="B400" s="12"/>
      <c r="C400" s="13"/>
      <c r="D400" s="13"/>
      <c r="E400" s="13"/>
      <c r="F400" s="1">
        <f t="shared" si="13"/>
      </c>
      <c r="H400" s="3" t="e">
        <f>VLOOKUP(Entries!A400,Results!$C$1:$F$500,4,FALSE)</f>
        <v>#N/A</v>
      </c>
      <c r="I400" s="1" t="e">
        <f t="shared" si="12"/>
        <v>#N/A</v>
      </c>
    </row>
    <row r="401" spans="1:9" ht="12.75">
      <c r="A401" s="13"/>
      <c r="B401" s="12"/>
      <c r="C401" s="13"/>
      <c r="D401" s="13"/>
      <c r="E401" s="13"/>
      <c r="F401" s="1">
        <f t="shared" si="13"/>
      </c>
      <c r="H401" s="3" t="e">
        <f>VLOOKUP(Entries!A401,Results!$C$1:$F$500,4,FALSE)</f>
        <v>#N/A</v>
      </c>
      <c r="I401" s="1" t="e">
        <f t="shared" si="12"/>
        <v>#N/A</v>
      </c>
    </row>
    <row r="402" spans="1:9" ht="12.75">
      <c r="A402" s="13"/>
      <c r="B402" s="12"/>
      <c r="C402" s="13"/>
      <c r="D402" s="13"/>
      <c r="E402" s="13"/>
      <c r="F402" s="1">
        <f t="shared" si="13"/>
      </c>
      <c r="H402" s="3" t="e">
        <f>VLOOKUP(Entries!A402,Results!$C$1:$F$500,4,FALSE)</f>
        <v>#N/A</v>
      </c>
      <c r="I402" s="1" t="e">
        <f t="shared" si="12"/>
        <v>#N/A</v>
      </c>
    </row>
    <row r="403" spans="1:9" ht="12.75">
      <c r="A403" s="13"/>
      <c r="B403" s="12"/>
      <c r="C403" s="13"/>
      <c r="D403" s="13"/>
      <c r="E403" s="13"/>
      <c r="F403" s="1">
        <f t="shared" si="13"/>
      </c>
      <c r="H403" s="3" t="e">
        <f>VLOOKUP(Entries!A403,Results!$C$1:$F$500,4,FALSE)</f>
        <v>#N/A</v>
      </c>
      <c r="I403" s="1" t="e">
        <f t="shared" si="12"/>
        <v>#N/A</v>
      </c>
    </row>
    <row r="404" spans="1:9" ht="12.75">
      <c r="A404" s="13"/>
      <c r="B404" s="12"/>
      <c r="C404" s="13"/>
      <c r="D404" s="13"/>
      <c r="E404" s="13"/>
      <c r="F404" s="1">
        <f t="shared" si="13"/>
      </c>
      <c r="H404" s="3" t="e">
        <f>VLOOKUP(Entries!A404,Results!$C$1:$F$500,4,FALSE)</f>
        <v>#N/A</v>
      </c>
      <c r="I404" s="1" t="e">
        <f t="shared" si="12"/>
        <v>#N/A</v>
      </c>
    </row>
    <row r="405" spans="1:9" ht="12.75">
      <c r="A405" s="13"/>
      <c r="B405" s="12"/>
      <c r="C405" s="13"/>
      <c r="D405" s="13"/>
      <c r="E405" s="13"/>
      <c r="F405" s="1">
        <f t="shared" si="13"/>
      </c>
      <c r="H405" s="3" t="e">
        <f>VLOOKUP(Entries!A405,Results!$C$1:$F$500,4,FALSE)</f>
        <v>#N/A</v>
      </c>
      <c r="I405" s="1" t="e">
        <f t="shared" si="12"/>
        <v>#N/A</v>
      </c>
    </row>
    <row r="406" spans="1:9" ht="12.75">
      <c r="A406" s="13"/>
      <c r="B406" s="12"/>
      <c r="C406" s="13"/>
      <c r="D406" s="13"/>
      <c r="E406" s="13"/>
      <c r="F406" s="1">
        <f t="shared" si="13"/>
      </c>
      <c r="H406" s="3" t="e">
        <f>VLOOKUP(Entries!A406,Results!$C$1:$F$500,4,FALSE)</f>
        <v>#N/A</v>
      </c>
      <c r="I406" s="1" t="e">
        <f t="shared" si="12"/>
        <v>#N/A</v>
      </c>
    </row>
    <row r="407" spans="1:9" ht="12.75">
      <c r="A407" s="13"/>
      <c r="B407" s="12"/>
      <c r="C407" s="13"/>
      <c r="D407" s="13"/>
      <c r="E407" s="13"/>
      <c r="F407" s="1">
        <f t="shared" si="13"/>
      </c>
      <c r="H407" s="3" t="e">
        <f>VLOOKUP(Entries!A407,Results!$C$1:$F$500,4,FALSE)</f>
        <v>#N/A</v>
      </c>
      <c r="I407" s="1" t="e">
        <f t="shared" si="12"/>
        <v>#N/A</v>
      </c>
    </row>
    <row r="408" spans="1:9" ht="12.75">
      <c r="A408" s="13"/>
      <c r="B408" s="12"/>
      <c r="C408" s="13"/>
      <c r="D408" s="13"/>
      <c r="E408" s="13"/>
      <c r="F408" s="1">
        <f t="shared" si="13"/>
      </c>
      <c r="H408" s="3" t="e">
        <f>VLOOKUP(Entries!A408,Results!$C$1:$F$500,4,FALSE)</f>
        <v>#N/A</v>
      </c>
      <c r="I408" s="1" t="e">
        <f t="shared" si="12"/>
        <v>#N/A</v>
      </c>
    </row>
    <row r="409" spans="1:9" ht="12.75">
      <c r="A409" s="13"/>
      <c r="B409" s="12"/>
      <c r="C409" s="13"/>
      <c r="D409" s="13"/>
      <c r="E409" s="13"/>
      <c r="F409" s="1">
        <f t="shared" si="13"/>
      </c>
      <c r="H409" s="3" t="e">
        <f>VLOOKUP(Entries!A409,Results!$C$1:$F$500,4,FALSE)</f>
        <v>#N/A</v>
      </c>
      <c r="I409" s="1" t="e">
        <f t="shared" si="12"/>
        <v>#N/A</v>
      </c>
    </row>
    <row r="410" spans="1:9" ht="12.75">
      <c r="A410" s="13"/>
      <c r="B410" s="12"/>
      <c r="C410" s="13"/>
      <c r="D410" s="13"/>
      <c r="E410" s="13"/>
      <c r="F410" s="1">
        <f t="shared" si="13"/>
      </c>
      <c r="H410" s="3" t="e">
        <f>VLOOKUP(Entries!A410,Results!$C$1:$F$500,4,FALSE)</f>
        <v>#N/A</v>
      </c>
      <c r="I410" s="1" t="e">
        <f t="shared" si="12"/>
        <v>#N/A</v>
      </c>
    </row>
    <row r="411" spans="1:9" ht="12.75">
      <c r="A411" s="13"/>
      <c r="B411" s="12"/>
      <c r="C411" s="13"/>
      <c r="D411" s="13"/>
      <c r="E411" s="13"/>
      <c r="F411" s="1">
        <f t="shared" si="13"/>
      </c>
      <c r="H411" s="3" t="e">
        <f>VLOOKUP(Entries!A411,Results!$C$1:$F$500,4,FALSE)</f>
        <v>#N/A</v>
      </c>
      <c r="I411" s="1" t="e">
        <f t="shared" si="12"/>
        <v>#N/A</v>
      </c>
    </row>
    <row r="412" spans="1:9" ht="12.75">
      <c r="A412" s="13"/>
      <c r="B412" s="12"/>
      <c r="C412" s="13"/>
      <c r="D412" s="13"/>
      <c r="E412" s="13"/>
      <c r="F412" s="1">
        <f t="shared" si="13"/>
      </c>
      <c r="H412" s="3" t="e">
        <f>VLOOKUP(Entries!A412,Results!$C$1:$F$500,4,FALSE)</f>
        <v>#N/A</v>
      </c>
      <c r="I412" s="1" t="e">
        <f t="shared" si="12"/>
        <v>#N/A</v>
      </c>
    </row>
    <row r="413" spans="1:9" ht="12.75">
      <c r="A413" s="13"/>
      <c r="B413" s="12"/>
      <c r="C413" s="13"/>
      <c r="D413" s="13"/>
      <c r="E413" s="13"/>
      <c r="F413" s="1">
        <f t="shared" si="13"/>
      </c>
      <c r="H413" s="3" t="e">
        <f>VLOOKUP(Entries!A413,Results!$C$1:$F$500,4,FALSE)</f>
        <v>#N/A</v>
      </c>
      <c r="I413" s="1" t="e">
        <f t="shared" si="12"/>
        <v>#N/A</v>
      </c>
    </row>
    <row r="414" spans="1:9" ht="12.75">
      <c r="A414" s="13"/>
      <c r="B414" s="12"/>
      <c r="C414" s="13"/>
      <c r="D414" s="13"/>
      <c r="E414" s="13"/>
      <c r="F414" s="1">
        <f t="shared" si="13"/>
      </c>
      <c r="H414" s="3" t="e">
        <f>VLOOKUP(Entries!A414,Results!$C$1:$F$500,4,FALSE)</f>
        <v>#N/A</v>
      </c>
      <c r="I414" s="1" t="e">
        <f t="shared" si="12"/>
        <v>#N/A</v>
      </c>
    </row>
    <row r="415" spans="1:9" ht="12.75">
      <c r="A415" s="13"/>
      <c r="B415" s="12"/>
      <c r="C415" s="13"/>
      <c r="D415" s="13"/>
      <c r="E415" s="13"/>
      <c r="F415" s="1">
        <f t="shared" si="13"/>
      </c>
      <c r="H415" s="3" t="e">
        <f>VLOOKUP(Entries!A415,Results!$C$1:$F$500,4,FALSE)</f>
        <v>#N/A</v>
      </c>
      <c r="I415" s="1" t="e">
        <f t="shared" si="12"/>
        <v>#N/A</v>
      </c>
    </row>
    <row r="416" spans="1:9" ht="12.75">
      <c r="A416" s="13"/>
      <c r="B416" s="12"/>
      <c r="C416" s="13"/>
      <c r="D416" s="13"/>
      <c r="E416" s="13"/>
      <c r="F416" s="1">
        <f t="shared" si="13"/>
      </c>
      <c r="H416" s="3" t="e">
        <f>VLOOKUP(Entries!A416,Results!$C$1:$F$500,4,FALSE)</f>
        <v>#N/A</v>
      </c>
      <c r="I416" s="1" t="e">
        <f t="shared" si="12"/>
        <v>#N/A</v>
      </c>
    </row>
    <row r="417" spans="1:9" ht="12.75">
      <c r="A417" s="13"/>
      <c r="B417" s="12"/>
      <c r="C417" s="13"/>
      <c r="D417" s="13"/>
      <c r="E417" s="13"/>
      <c r="F417" s="1">
        <f t="shared" si="13"/>
      </c>
      <c r="H417" s="3" t="e">
        <f>VLOOKUP(Entries!A417,Results!$C$1:$F$500,4,FALSE)</f>
        <v>#N/A</v>
      </c>
      <c r="I417" s="1" t="e">
        <f t="shared" si="12"/>
        <v>#N/A</v>
      </c>
    </row>
    <row r="418" spans="1:9" ht="12.75">
      <c r="A418" s="13"/>
      <c r="B418" s="12"/>
      <c r="C418" s="13"/>
      <c r="D418" s="13"/>
      <c r="E418" s="13"/>
      <c r="F418" s="1">
        <f t="shared" si="13"/>
      </c>
      <c r="H418" s="3" t="e">
        <f>VLOOKUP(Entries!A418,Results!$C$1:$F$500,4,FALSE)</f>
        <v>#N/A</v>
      </c>
      <c r="I418" s="1" t="e">
        <f t="shared" si="12"/>
        <v>#N/A</v>
      </c>
    </row>
    <row r="419" spans="1:9" ht="12.75">
      <c r="A419" s="13"/>
      <c r="B419" s="12"/>
      <c r="C419" s="13"/>
      <c r="D419" s="13"/>
      <c r="E419" s="13"/>
      <c r="F419" s="1">
        <f t="shared" si="13"/>
      </c>
      <c r="H419" s="3" t="e">
        <f>VLOOKUP(Entries!A419,Results!$C$1:$F$500,4,FALSE)</f>
        <v>#N/A</v>
      </c>
      <c r="I419" s="1" t="e">
        <f t="shared" si="12"/>
        <v>#N/A</v>
      </c>
    </row>
    <row r="420" spans="1:9" ht="12.75">
      <c r="A420" s="13"/>
      <c r="B420" s="12"/>
      <c r="C420" s="13"/>
      <c r="D420" s="13"/>
      <c r="E420" s="13"/>
      <c r="F420" s="1">
        <f t="shared" si="13"/>
      </c>
      <c r="H420" s="3" t="e">
        <f>VLOOKUP(Entries!A420,Results!$C$1:$F$500,4,FALSE)</f>
        <v>#N/A</v>
      </c>
      <c r="I420" s="1" t="e">
        <f t="shared" si="12"/>
        <v>#N/A</v>
      </c>
    </row>
    <row r="421" spans="1:9" ht="12.75">
      <c r="A421" s="13"/>
      <c r="B421" s="12"/>
      <c r="C421" s="13"/>
      <c r="D421" s="13"/>
      <c r="E421" s="13"/>
      <c r="F421" s="1">
        <f t="shared" si="13"/>
      </c>
      <c r="H421" s="3" t="e">
        <f>VLOOKUP(Entries!A421,Results!$C$1:$F$500,4,FALSE)</f>
        <v>#N/A</v>
      </c>
      <c r="I421" s="1" t="e">
        <f t="shared" si="12"/>
        <v>#N/A</v>
      </c>
    </row>
    <row r="422" spans="1:9" ht="12.75">
      <c r="A422" s="13"/>
      <c r="B422" s="12"/>
      <c r="C422" s="13"/>
      <c r="D422" s="13"/>
      <c r="E422" s="13"/>
      <c r="F422" s="1">
        <f t="shared" si="13"/>
      </c>
      <c r="H422" s="3" t="e">
        <f>VLOOKUP(Entries!A422,Results!$C$1:$F$500,4,FALSE)</f>
        <v>#N/A</v>
      </c>
      <c r="I422" s="1" t="e">
        <f t="shared" si="12"/>
        <v>#N/A</v>
      </c>
    </row>
    <row r="423" spans="1:9" ht="12.75">
      <c r="A423" s="13"/>
      <c r="B423" s="12"/>
      <c r="C423" s="13"/>
      <c r="D423" s="13"/>
      <c r="E423" s="13"/>
      <c r="F423" s="1">
        <f t="shared" si="13"/>
      </c>
      <c r="H423" s="3" t="e">
        <f>VLOOKUP(Entries!A423,Results!$C$1:$F$500,4,FALSE)</f>
        <v>#N/A</v>
      </c>
      <c r="I423" s="1" t="e">
        <f t="shared" si="12"/>
        <v>#N/A</v>
      </c>
    </row>
    <row r="424" spans="1:9" ht="12.75">
      <c r="A424" s="13"/>
      <c r="B424" s="12"/>
      <c r="C424" s="13"/>
      <c r="D424" s="13"/>
      <c r="E424" s="13"/>
      <c r="F424" s="1">
        <f t="shared" si="13"/>
      </c>
      <c r="H424" s="3" t="e">
        <f>VLOOKUP(Entries!A424,Results!$C$1:$F$500,4,FALSE)</f>
        <v>#N/A</v>
      </c>
      <c r="I424" s="1" t="e">
        <f t="shared" si="12"/>
        <v>#N/A</v>
      </c>
    </row>
    <row r="425" spans="1:9" ht="12.75">
      <c r="A425" s="13"/>
      <c r="B425" s="12"/>
      <c r="C425" s="13"/>
      <c r="D425" s="13"/>
      <c r="E425" s="13"/>
      <c r="F425" s="1">
        <f t="shared" si="13"/>
      </c>
      <c r="H425" s="3" t="e">
        <f>VLOOKUP(Entries!A425,Results!$C$1:$F$500,4,FALSE)</f>
        <v>#N/A</v>
      </c>
      <c r="I425" s="1" t="e">
        <f t="shared" si="12"/>
        <v>#N/A</v>
      </c>
    </row>
    <row r="426" spans="1:9" ht="12.75">
      <c r="A426" s="13"/>
      <c r="B426" s="12"/>
      <c r="C426" s="13"/>
      <c r="D426" s="13"/>
      <c r="E426" s="13"/>
      <c r="F426" s="1">
        <f t="shared" si="13"/>
      </c>
      <c r="H426" s="3" t="e">
        <f>VLOOKUP(Entries!A426,Results!$C$1:$F$500,4,FALSE)</f>
        <v>#N/A</v>
      </c>
      <c r="I426" s="1" t="e">
        <f t="shared" si="12"/>
        <v>#N/A</v>
      </c>
    </row>
    <row r="427" spans="1:9" ht="12.75">
      <c r="A427" s="13"/>
      <c r="B427" s="12"/>
      <c r="C427" s="13"/>
      <c r="D427" s="13"/>
      <c r="E427" s="13"/>
      <c r="F427" s="1">
        <f t="shared" si="13"/>
      </c>
      <c r="H427" s="3" t="e">
        <f>VLOOKUP(Entries!A427,Results!$C$1:$F$500,4,FALSE)</f>
        <v>#N/A</v>
      </c>
      <c r="I427" s="1" t="e">
        <f t="shared" si="12"/>
        <v>#N/A</v>
      </c>
    </row>
    <row r="428" spans="1:9" ht="12.75">
      <c r="A428" s="13"/>
      <c r="B428" s="12"/>
      <c r="C428" s="13"/>
      <c r="D428" s="13"/>
      <c r="E428" s="13"/>
      <c r="F428" s="1">
        <f t="shared" si="13"/>
      </c>
      <c r="H428" s="3" t="e">
        <f>VLOOKUP(Entries!A428,Results!$C$1:$F$500,4,FALSE)</f>
        <v>#N/A</v>
      </c>
      <c r="I428" s="1" t="e">
        <f t="shared" si="12"/>
        <v>#N/A</v>
      </c>
    </row>
    <row r="429" spans="1:9" ht="12.75">
      <c r="A429" s="13"/>
      <c r="B429" s="12"/>
      <c r="C429" s="13"/>
      <c r="D429" s="13"/>
      <c r="E429" s="13"/>
      <c r="F429" s="1">
        <f t="shared" si="13"/>
      </c>
      <c r="H429" s="3" t="e">
        <f>VLOOKUP(Entries!A429,Results!$C$1:$F$500,4,FALSE)</f>
        <v>#N/A</v>
      </c>
      <c r="I429" s="1" t="e">
        <f t="shared" si="12"/>
        <v>#N/A</v>
      </c>
    </row>
    <row r="430" spans="1:9" ht="12.75">
      <c r="A430" s="13"/>
      <c r="B430" s="12"/>
      <c r="C430" s="13"/>
      <c r="D430" s="13"/>
      <c r="E430" s="13"/>
      <c r="F430" s="1">
        <f t="shared" si="13"/>
      </c>
      <c r="H430" s="3" t="e">
        <f>VLOOKUP(Entries!A430,Results!$C$1:$F$500,4,FALSE)</f>
        <v>#N/A</v>
      </c>
      <c r="I430" s="1" t="e">
        <f t="shared" si="12"/>
        <v>#N/A</v>
      </c>
    </row>
    <row r="431" spans="1:9" ht="12.75">
      <c r="A431" s="13"/>
      <c r="B431" s="12"/>
      <c r="C431" s="13"/>
      <c r="D431" s="13"/>
      <c r="E431" s="13"/>
      <c r="F431" s="1">
        <f t="shared" si="13"/>
      </c>
      <c r="H431" s="3" t="e">
        <f>VLOOKUP(Entries!A431,Results!$C$1:$F$500,4,FALSE)</f>
        <v>#N/A</v>
      </c>
      <c r="I431" s="1" t="e">
        <f t="shared" si="12"/>
        <v>#N/A</v>
      </c>
    </row>
    <row r="432" spans="1:9" ht="12.75">
      <c r="A432" s="13"/>
      <c r="B432" s="12"/>
      <c r="C432" s="13"/>
      <c r="D432" s="13"/>
      <c r="E432" s="13"/>
      <c r="F432" s="1">
        <f t="shared" si="13"/>
      </c>
      <c r="H432" s="3" t="e">
        <f>VLOOKUP(Entries!A432,Results!$C$1:$F$500,4,FALSE)</f>
        <v>#N/A</v>
      </c>
      <c r="I432" s="1" t="e">
        <f t="shared" si="12"/>
        <v>#N/A</v>
      </c>
    </row>
    <row r="433" spans="1:9" ht="12.75">
      <c r="A433" s="13"/>
      <c r="B433" s="12"/>
      <c r="C433" s="13"/>
      <c r="D433" s="13"/>
      <c r="E433" s="13"/>
      <c r="F433" s="1">
        <f t="shared" si="13"/>
      </c>
      <c r="H433" s="3" t="e">
        <f>VLOOKUP(Entries!A433,Results!$C$1:$F$500,4,FALSE)</f>
        <v>#N/A</v>
      </c>
      <c r="I433" s="1" t="e">
        <f t="shared" si="12"/>
        <v>#N/A</v>
      </c>
    </row>
    <row r="434" spans="1:9" ht="12.75">
      <c r="A434" s="13"/>
      <c r="B434" s="12"/>
      <c r="C434" s="13"/>
      <c r="D434" s="13"/>
      <c r="E434" s="13"/>
      <c r="F434" s="1">
        <f t="shared" si="13"/>
      </c>
      <c r="H434" s="3" t="e">
        <f>VLOOKUP(Entries!A434,Results!$C$1:$F$500,4,FALSE)</f>
        <v>#N/A</v>
      </c>
      <c r="I434" s="1" t="e">
        <f t="shared" si="12"/>
        <v>#N/A</v>
      </c>
    </row>
    <row r="435" spans="1:9" ht="12.75">
      <c r="A435" s="13"/>
      <c r="B435" s="12"/>
      <c r="C435" s="13"/>
      <c r="D435" s="13"/>
      <c r="E435" s="13"/>
      <c r="F435" s="1">
        <f t="shared" si="13"/>
      </c>
      <c r="H435" s="3" t="e">
        <f>VLOOKUP(Entries!A435,Results!$C$1:$F$500,4,FALSE)</f>
        <v>#N/A</v>
      </c>
      <c r="I435" s="1" t="e">
        <f t="shared" si="12"/>
        <v>#N/A</v>
      </c>
    </row>
    <row r="436" spans="1:9" ht="12.75">
      <c r="A436" s="13"/>
      <c r="B436" s="12"/>
      <c r="C436" s="13"/>
      <c r="D436" s="13"/>
      <c r="E436" s="13"/>
      <c r="F436" s="1">
        <f t="shared" si="13"/>
      </c>
      <c r="H436" s="3" t="e">
        <f>VLOOKUP(Entries!A436,Results!$C$1:$F$500,4,FALSE)</f>
        <v>#N/A</v>
      </c>
      <c r="I436" s="1" t="e">
        <f t="shared" si="12"/>
        <v>#N/A</v>
      </c>
    </row>
    <row r="437" spans="1:9" ht="12.75">
      <c r="A437" s="13"/>
      <c r="B437" s="12"/>
      <c r="C437" s="13"/>
      <c r="D437" s="13"/>
      <c r="E437" s="13"/>
      <c r="F437" s="1">
        <f t="shared" si="13"/>
      </c>
      <c r="H437" s="3" t="e">
        <f>VLOOKUP(Entries!A437,Results!$C$1:$F$500,4,FALSE)</f>
        <v>#N/A</v>
      </c>
      <c r="I437" s="1" t="e">
        <f t="shared" si="12"/>
        <v>#N/A</v>
      </c>
    </row>
    <row r="438" spans="1:9" ht="12.75">
      <c r="A438" s="13"/>
      <c r="B438" s="12"/>
      <c r="C438" s="13"/>
      <c r="D438" s="13"/>
      <c r="E438" s="13"/>
      <c r="F438" s="1">
        <f t="shared" si="13"/>
      </c>
      <c r="H438" s="3" t="e">
        <f>VLOOKUP(Entries!A438,Results!$C$1:$F$500,4,FALSE)</f>
        <v>#N/A</v>
      </c>
      <c r="I438" s="1" t="e">
        <f t="shared" si="12"/>
        <v>#N/A</v>
      </c>
    </row>
    <row r="439" spans="1:9" ht="12.75">
      <c r="A439" s="13"/>
      <c r="B439" s="12"/>
      <c r="C439" s="13"/>
      <c r="D439" s="13"/>
      <c r="E439" s="13"/>
      <c r="F439" s="1">
        <f t="shared" si="13"/>
      </c>
      <c r="H439" s="3" t="e">
        <f>VLOOKUP(Entries!A439,Results!$C$1:$F$500,4,FALSE)</f>
        <v>#N/A</v>
      </c>
      <c r="I439" s="1" t="e">
        <f t="shared" si="12"/>
        <v>#N/A</v>
      </c>
    </row>
    <row r="440" spans="1:9" ht="12.75">
      <c r="A440" s="13"/>
      <c r="B440" s="12"/>
      <c r="C440" s="13"/>
      <c r="D440" s="13"/>
      <c r="E440" s="13"/>
      <c r="F440" s="1">
        <f t="shared" si="13"/>
      </c>
      <c r="H440" s="3" t="e">
        <f>VLOOKUP(Entries!A440,Results!$C$1:$F$500,4,FALSE)</f>
        <v>#N/A</v>
      </c>
      <c r="I440" s="1" t="e">
        <f t="shared" si="12"/>
        <v>#N/A</v>
      </c>
    </row>
    <row r="441" spans="1:9" ht="12.75">
      <c r="A441" s="13"/>
      <c r="B441" s="12"/>
      <c r="C441" s="13"/>
      <c r="D441" s="13"/>
      <c r="E441" s="13"/>
      <c r="F441" s="1">
        <f t="shared" si="13"/>
      </c>
      <c r="H441" s="3" t="e">
        <f>VLOOKUP(Entries!A441,Results!$C$1:$F$500,4,FALSE)</f>
        <v>#N/A</v>
      </c>
      <c r="I441" s="1" t="e">
        <f t="shared" si="12"/>
        <v>#N/A</v>
      </c>
    </row>
    <row r="442" spans="1:9" ht="12.75">
      <c r="A442" s="13"/>
      <c r="B442" s="12"/>
      <c r="C442" s="13"/>
      <c r="D442" s="13"/>
      <c r="E442" s="13"/>
      <c r="F442" s="1">
        <f t="shared" si="13"/>
      </c>
      <c r="H442" s="3" t="e">
        <f>VLOOKUP(Entries!A442,Results!$C$1:$F$500,4,FALSE)</f>
        <v>#N/A</v>
      </c>
      <c r="I442" s="1" t="e">
        <f t="shared" si="12"/>
        <v>#N/A</v>
      </c>
    </row>
    <row r="443" spans="1:9" ht="12.75">
      <c r="A443" s="13"/>
      <c r="B443" s="12"/>
      <c r="C443" s="13"/>
      <c r="D443" s="13"/>
      <c r="E443" s="13"/>
      <c r="F443" s="1">
        <f t="shared" si="13"/>
      </c>
      <c r="H443" s="3" t="e">
        <f>VLOOKUP(Entries!A443,Results!$C$1:$F$500,4,FALSE)</f>
        <v>#N/A</v>
      </c>
      <c r="I443" s="1" t="e">
        <f t="shared" si="12"/>
        <v>#N/A</v>
      </c>
    </row>
    <row r="444" spans="1:9" ht="12.75">
      <c r="A444" s="13"/>
      <c r="B444" s="12"/>
      <c r="C444" s="13"/>
      <c r="D444" s="13"/>
      <c r="E444" s="13"/>
      <c r="F444" s="1">
        <f t="shared" si="13"/>
      </c>
      <c r="H444" s="3" t="e">
        <f>VLOOKUP(Entries!A444,Results!$C$1:$F$500,4,FALSE)</f>
        <v>#N/A</v>
      </c>
      <c r="I444" s="1" t="e">
        <f t="shared" si="12"/>
        <v>#N/A</v>
      </c>
    </row>
    <row r="445" spans="1:9" ht="12.75">
      <c r="A445" s="13"/>
      <c r="B445" s="12"/>
      <c r="C445" s="13"/>
      <c r="D445" s="13"/>
      <c r="E445" s="13"/>
      <c r="F445" s="1">
        <f t="shared" si="13"/>
      </c>
      <c r="H445" s="3" t="e">
        <f>VLOOKUP(Entries!A445,Results!$C$1:$F$500,4,FALSE)</f>
        <v>#N/A</v>
      </c>
      <c r="I445" s="1" t="e">
        <f t="shared" si="12"/>
        <v>#N/A</v>
      </c>
    </row>
    <row r="446" spans="1:9" ht="12.75">
      <c r="A446" s="13"/>
      <c r="B446" s="12"/>
      <c r="C446" s="13"/>
      <c r="D446" s="13"/>
      <c r="E446" s="13"/>
      <c r="F446" s="1">
        <f t="shared" si="13"/>
      </c>
      <c r="H446" s="3" t="e">
        <f>VLOOKUP(Entries!A446,Results!$C$1:$F$500,4,FALSE)</f>
        <v>#N/A</v>
      </c>
      <c r="I446" s="1" t="e">
        <f t="shared" si="12"/>
        <v>#N/A</v>
      </c>
    </row>
    <row r="447" spans="1:9" ht="12.75">
      <c r="A447" s="13"/>
      <c r="B447" s="12"/>
      <c r="C447" s="13"/>
      <c r="D447" s="13"/>
      <c r="E447" s="13"/>
      <c r="F447" s="1">
        <f t="shared" si="13"/>
      </c>
      <c r="H447" s="3" t="e">
        <f>VLOOKUP(Entries!A447,Results!$C$1:$F$500,4,FALSE)</f>
        <v>#N/A</v>
      </c>
      <c r="I447" s="1" t="e">
        <f t="shared" si="12"/>
        <v>#N/A</v>
      </c>
    </row>
    <row r="448" spans="1:9" ht="12.75">
      <c r="A448" s="13"/>
      <c r="B448" s="12"/>
      <c r="C448" s="13"/>
      <c r="D448" s="13"/>
      <c r="E448" s="13"/>
      <c r="F448" s="1">
        <f t="shared" si="13"/>
      </c>
      <c r="H448" s="3" t="e">
        <f>VLOOKUP(Entries!A448,Results!$C$1:$F$500,4,FALSE)</f>
        <v>#N/A</v>
      </c>
      <c r="I448" s="1" t="e">
        <f t="shared" si="12"/>
        <v>#N/A</v>
      </c>
    </row>
    <row r="449" spans="1:9" ht="12.75">
      <c r="A449" s="13"/>
      <c r="B449" s="12"/>
      <c r="C449" s="13"/>
      <c r="D449" s="13"/>
      <c r="E449" s="13"/>
      <c r="F449" s="1">
        <f t="shared" si="13"/>
      </c>
      <c r="H449" s="3" t="e">
        <f>VLOOKUP(Entries!A449,Results!$C$1:$F$500,4,FALSE)</f>
        <v>#N/A</v>
      </c>
      <c r="I449" s="1" t="e">
        <f aca="true" t="shared" si="14" ref="I449:I500">IF(AND(MATCH(CONCATENATE(C449,D449,E449),$M$3:$M$14,0)&lt;13,MATCH(CONCATENATE(C449,D449,E449),$M$3:$M$14,0)&gt;0),"ok","ERROR")</f>
        <v>#N/A</v>
      </c>
    </row>
    <row r="450" spans="1:9" ht="12.75">
      <c r="A450" s="13"/>
      <c r="B450" s="12"/>
      <c r="C450" s="13"/>
      <c r="D450" s="13"/>
      <c r="E450" s="13"/>
      <c r="F450" s="1">
        <f aca="true" t="shared" si="15" ref="F450:F500">C450&amp;D450</f>
      </c>
      <c r="H450" s="3" t="e">
        <f>VLOOKUP(Entries!A450,Results!$C$1:$F$500,4,FALSE)</f>
        <v>#N/A</v>
      </c>
      <c r="I450" s="1" t="e">
        <f t="shared" si="14"/>
        <v>#N/A</v>
      </c>
    </row>
    <row r="451" spans="1:9" ht="12.75">
      <c r="A451" s="13"/>
      <c r="B451" s="12"/>
      <c r="C451" s="13"/>
      <c r="D451" s="13"/>
      <c r="E451" s="13"/>
      <c r="F451" s="1">
        <f t="shared" si="15"/>
      </c>
      <c r="H451" s="3" t="e">
        <f>VLOOKUP(Entries!A451,Results!$C$1:$F$500,4,FALSE)</f>
        <v>#N/A</v>
      </c>
      <c r="I451" s="1" t="e">
        <f t="shared" si="14"/>
        <v>#N/A</v>
      </c>
    </row>
    <row r="452" spans="1:9" ht="12.75">
      <c r="A452" s="13"/>
      <c r="B452" s="12"/>
      <c r="C452" s="13"/>
      <c r="D452" s="13"/>
      <c r="E452" s="13"/>
      <c r="F452" s="1">
        <f t="shared" si="15"/>
      </c>
      <c r="H452" s="3" t="e">
        <f>VLOOKUP(Entries!A452,Results!$C$1:$F$500,4,FALSE)</f>
        <v>#N/A</v>
      </c>
      <c r="I452" s="1" t="e">
        <f t="shared" si="14"/>
        <v>#N/A</v>
      </c>
    </row>
    <row r="453" spans="1:9" ht="12.75">
      <c r="A453" s="13"/>
      <c r="B453" s="12"/>
      <c r="C453" s="13"/>
      <c r="D453" s="13"/>
      <c r="E453" s="13"/>
      <c r="F453" s="1">
        <f t="shared" si="15"/>
      </c>
      <c r="H453" s="3" t="e">
        <f>VLOOKUP(Entries!A453,Results!$C$1:$F$500,4,FALSE)</f>
        <v>#N/A</v>
      </c>
      <c r="I453" s="1" t="e">
        <f t="shared" si="14"/>
        <v>#N/A</v>
      </c>
    </row>
    <row r="454" spans="1:9" ht="12.75">
      <c r="A454" s="13"/>
      <c r="B454" s="12"/>
      <c r="C454" s="13"/>
      <c r="D454" s="13"/>
      <c r="E454" s="13"/>
      <c r="F454" s="1">
        <f t="shared" si="15"/>
      </c>
      <c r="H454" s="3" t="e">
        <f>VLOOKUP(Entries!A454,Results!$C$1:$F$500,4,FALSE)</f>
        <v>#N/A</v>
      </c>
      <c r="I454" s="1" t="e">
        <f t="shared" si="14"/>
        <v>#N/A</v>
      </c>
    </row>
    <row r="455" spans="1:9" ht="12.75">
      <c r="A455" s="13"/>
      <c r="B455" s="12"/>
      <c r="C455" s="13"/>
      <c r="D455" s="13"/>
      <c r="E455" s="13"/>
      <c r="F455" s="1">
        <f t="shared" si="15"/>
      </c>
      <c r="H455" s="3" t="e">
        <f>VLOOKUP(Entries!A455,Results!$C$1:$F$500,4,FALSE)</f>
        <v>#N/A</v>
      </c>
      <c r="I455" s="1" t="e">
        <f t="shared" si="14"/>
        <v>#N/A</v>
      </c>
    </row>
    <row r="456" spans="1:9" ht="12.75">
      <c r="A456" s="13"/>
      <c r="B456" s="12"/>
      <c r="C456" s="13"/>
      <c r="D456" s="13"/>
      <c r="E456" s="13"/>
      <c r="F456" s="1">
        <f t="shared" si="15"/>
      </c>
      <c r="H456" s="3" t="e">
        <f>VLOOKUP(Entries!A456,Results!$C$1:$F$500,4,FALSE)</f>
        <v>#N/A</v>
      </c>
      <c r="I456" s="1" t="e">
        <f t="shared" si="14"/>
        <v>#N/A</v>
      </c>
    </row>
    <row r="457" spans="1:9" ht="12.75">
      <c r="A457" s="13"/>
      <c r="B457" s="12"/>
      <c r="C457" s="13"/>
      <c r="D457" s="13"/>
      <c r="E457" s="13"/>
      <c r="F457" s="1">
        <f t="shared" si="15"/>
      </c>
      <c r="H457" s="3" t="e">
        <f>VLOOKUP(Entries!A457,Results!$C$1:$F$500,4,FALSE)</f>
        <v>#N/A</v>
      </c>
      <c r="I457" s="1" t="e">
        <f t="shared" si="14"/>
        <v>#N/A</v>
      </c>
    </row>
    <row r="458" spans="1:9" ht="12.75">
      <c r="A458" s="13"/>
      <c r="B458" s="12"/>
      <c r="C458" s="13"/>
      <c r="D458" s="13"/>
      <c r="E458" s="13"/>
      <c r="F458" s="1">
        <f t="shared" si="15"/>
      </c>
      <c r="H458" s="3" t="e">
        <f>VLOOKUP(Entries!A458,Results!$C$1:$F$500,4,FALSE)</f>
        <v>#N/A</v>
      </c>
      <c r="I458" s="1" t="e">
        <f t="shared" si="14"/>
        <v>#N/A</v>
      </c>
    </row>
    <row r="459" spans="1:9" ht="12.75">
      <c r="A459" s="13"/>
      <c r="B459" s="12"/>
      <c r="C459" s="13"/>
      <c r="D459" s="13"/>
      <c r="E459" s="13"/>
      <c r="F459" s="1">
        <f t="shared" si="15"/>
      </c>
      <c r="H459" s="3" t="e">
        <f>VLOOKUP(Entries!A459,Results!$C$1:$F$500,4,FALSE)</f>
        <v>#N/A</v>
      </c>
      <c r="I459" s="1" t="e">
        <f t="shared" si="14"/>
        <v>#N/A</v>
      </c>
    </row>
    <row r="460" spans="1:9" ht="12.75">
      <c r="A460" s="13"/>
      <c r="B460" s="12"/>
      <c r="C460" s="13"/>
      <c r="D460" s="13"/>
      <c r="E460" s="13"/>
      <c r="F460" s="1">
        <f t="shared" si="15"/>
      </c>
      <c r="H460" s="3" t="e">
        <f>VLOOKUP(Entries!A460,Results!$C$1:$F$500,4,FALSE)</f>
        <v>#N/A</v>
      </c>
      <c r="I460" s="1" t="e">
        <f t="shared" si="14"/>
        <v>#N/A</v>
      </c>
    </row>
    <row r="461" spans="1:9" ht="12.75">
      <c r="A461" s="13"/>
      <c r="B461" s="12"/>
      <c r="C461" s="13"/>
      <c r="D461" s="13"/>
      <c r="E461" s="13"/>
      <c r="F461" s="1">
        <f t="shared" si="15"/>
      </c>
      <c r="H461" s="3" t="e">
        <f>VLOOKUP(Entries!A461,Results!$C$1:$F$500,4,FALSE)</f>
        <v>#N/A</v>
      </c>
      <c r="I461" s="1" t="e">
        <f t="shared" si="14"/>
        <v>#N/A</v>
      </c>
    </row>
    <row r="462" spans="1:9" ht="12.75">
      <c r="A462" s="13"/>
      <c r="B462" s="12"/>
      <c r="C462" s="13"/>
      <c r="D462" s="13"/>
      <c r="E462" s="13"/>
      <c r="F462" s="1">
        <f t="shared" si="15"/>
      </c>
      <c r="H462" s="3" t="e">
        <f>VLOOKUP(Entries!A462,Results!$C$1:$F$500,4,FALSE)</f>
        <v>#N/A</v>
      </c>
      <c r="I462" s="1" t="e">
        <f t="shared" si="14"/>
        <v>#N/A</v>
      </c>
    </row>
    <row r="463" spans="1:9" ht="12.75">
      <c r="A463" s="13"/>
      <c r="B463" s="12"/>
      <c r="C463" s="13"/>
      <c r="D463" s="13"/>
      <c r="E463" s="13"/>
      <c r="F463" s="1">
        <f t="shared" si="15"/>
      </c>
      <c r="H463" s="3" t="e">
        <f>VLOOKUP(Entries!A463,Results!$C$1:$F$500,4,FALSE)</f>
        <v>#N/A</v>
      </c>
      <c r="I463" s="1" t="e">
        <f t="shared" si="14"/>
        <v>#N/A</v>
      </c>
    </row>
    <row r="464" spans="1:9" ht="12.75">
      <c r="A464" s="13"/>
      <c r="B464" s="12"/>
      <c r="C464" s="13"/>
      <c r="D464" s="13"/>
      <c r="E464" s="13"/>
      <c r="F464" s="1">
        <f t="shared" si="15"/>
      </c>
      <c r="H464" s="3" t="e">
        <f>VLOOKUP(Entries!A464,Results!$C$1:$F$500,4,FALSE)</f>
        <v>#N/A</v>
      </c>
      <c r="I464" s="1" t="e">
        <f t="shared" si="14"/>
        <v>#N/A</v>
      </c>
    </row>
    <row r="465" spans="1:9" ht="12.75">
      <c r="A465" s="13"/>
      <c r="B465" s="12"/>
      <c r="C465" s="13"/>
      <c r="D465" s="13"/>
      <c r="E465" s="13"/>
      <c r="F465" s="1">
        <f t="shared" si="15"/>
      </c>
      <c r="H465" s="3" t="e">
        <f>VLOOKUP(Entries!A465,Results!$C$1:$F$500,4,FALSE)</f>
        <v>#N/A</v>
      </c>
      <c r="I465" s="1" t="e">
        <f t="shared" si="14"/>
        <v>#N/A</v>
      </c>
    </row>
    <row r="466" spans="1:9" ht="12.75">
      <c r="A466" s="13"/>
      <c r="B466" s="12"/>
      <c r="C466" s="13"/>
      <c r="D466" s="13"/>
      <c r="E466" s="13"/>
      <c r="F466" s="1">
        <f t="shared" si="15"/>
      </c>
      <c r="H466" s="3" t="e">
        <f>VLOOKUP(Entries!A466,Results!$C$1:$F$500,4,FALSE)</f>
        <v>#N/A</v>
      </c>
      <c r="I466" s="1" t="e">
        <f t="shared" si="14"/>
        <v>#N/A</v>
      </c>
    </row>
    <row r="467" spans="1:9" ht="12.75">
      <c r="A467" s="13"/>
      <c r="B467" s="12"/>
      <c r="C467" s="13"/>
      <c r="D467" s="13"/>
      <c r="E467" s="13"/>
      <c r="F467" s="1">
        <f t="shared" si="15"/>
      </c>
      <c r="H467" s="3" t="e">
        <f>VLOOKUP(Entries!A467,Results!$C$1:$F$500,4,FALSE)</f>
        <v>#N/A</v>
      </c>
      <c r="I467" s="1" t="e">
        <f t="shared" si="14"/>
        <v>#N/A</v>
      </c>
    </row>
    <row r="468" spans="1:9" ht="12.75">
      <c r="A468" s="13"/>
      <c r="B468" s="12"/>
      <c r="C468" s="13"/>
      <c r="D468" s="13"/>
      <c r="E468" s="13"/>
      <c r="F468" s="1">
        <f t="shared" si="15"/>
      </c>
      <c r="H468" s="3" t="e">
        <f>VLOOKUP(Entries!A468,Results!$C$1:$F$500,4,FALSE)</f>
        <v>#N/A</v>
      </c>
      <c r="I468" s="1" t="e">
        <f t="shared" si="14"/>
        <v>#N/A</v>
      </c>
    </row>
    <row r="469" spans="1:9" ht="12.75">
      <c r="A469" s="13"/>
      <c r="B469" s="12"/>
      <c r="C469" s="13"/>
      <c r="D469" s="13"/>
      <c r="E469" s="13"/>
      <c r="F469" s="1">
        <f t="shared" si="15"/>
      </c>
      <c r="H469" s="3" t="e">
        <f>VLOOKUP(Entries!A469,Results!$C$1:$F$500,4,FALSE)</f>
        <v>#N/A</v>
      </c>
      <c r="I469" s="1" t="e">
        <f t="shared" si="14"/>
        <v>#N/A</v>
      </c>
    </row>
    <row r="470" spans="1:9" ht="12.75">
      <c r="A470" s="13"/>
      <c r="B470" s="12"/>
      <c r="C470" s="13"/>
      <c r="D470" s="13"/>
      <c r="E470" s="13"/>
      <c r="F470" s="1">
        <f t="shared" si="15"/>
      </c>
      <c r="H470" s="3" t="e">
        <f>VLOOKUP(Entries!A470,Results!$C$1:$F$500,4,FALSE)</f>
        <v>#N/A</v>
      </c>
      <c r="I470" s="1" t="e">
        <f t="shared" si="14"/>
        <v>#N/A</v>
      </c>
    </row>
    <row r="471" spans="1:9" ht="12.75">
      <c r="A471" s="13"/>
      <c r="B471" s="12"/>
      <c r="C471" s="13"/>
      <c r="D471" s="13"/>
      <c r="E471" s="13"/>
      <c r="F471" s="1">
        <f t="shared" si="15"/>
      </c>
      <c r="H471" s="3" t="e">
        <f>VLOOKUP(Entries!A471,Results!$C$1:$F$500,4,FALSE)</f>
        <v>#N/A</v>
      </c>
      <c r="I471" s="1" t="e">
        <f t="shared" si="14"/>
        <v>#N/A</v>
      </c>
    </row>
    <row r="472" spans="1:9" ht="12.75">
      <c r="A472" s="13"/>
      <c r="B472" s="12"/>
      <c r="C472" s="13"/>
      <c r="D472" s="13"/>
      <c r="E472" s="13"/>
      <c r="F472" s="1">
        <f t="shared" si="15"/>
      </c>
      <c r="H472" s="3" t="e">
        <f>VLOOKUP(Entries!A472,Results!$C$1:$F$500,4,FALSE)</f>
        <v>#N/A</v>
      </c>
      <c r="I472" s="1" t="e">
        <f t="shared" si="14"/>
        <v>#N/A</v>
      </c>
    </row>
    <row r="473" spans="1:9" ht="12.75">
      <c r="A473" s="13"/>
      <c r="B473" s="12"/>
      <c r="C473" s="13"/>
      <c r="D473" s="13"/>
      <c r="E473" s="13"/>
      <c r="F473" s="1">
        <f t="shared" si="15"/>
      </c>
      <c r="H473" s="3" t="e">
        <f>VLOOKUP(Entries!A473,Results!$C$1:$F$500,4,FALSE)</f>
        <v>#N/A</v>
      </c>
      <c r="I473" s="1" t="e">
        <f t="shared" si="14"/>
        <v>#N/A</v>
      </c>
    </row>
    <row r="474" spans="1:9" ht="12.75">
      <c r="A474" s="13"/>
      <c r="B474" s="12"/>
      <c r="C474" s="13"/>
      <c r="D474" s="13"/>
      <c r="E474" s="13"/>
      <c r="F474" s="1">
        <f t="shared" si="15"/>
      </c>
      <c r="H474" s="3" t="e">
        <f>VLOOKUP(Entries!A474,Results!$C$1:$F$500,4,FALSE)</f>
        <v>#N/A</v>
      </c>
      <c r="I474" s="1" t="e">
        <f t="shared" si="14"/>
        <v>#N/A</v>
      </c>
    </row>
    <row r="475" spans="1:9" ht="12.75">
      <c r="A475" s="13"/>
      <c r="B475" s="12"/>
      <c r="C475" s="13"/>
      <c r="D475" s="13"/>
      <c r="E475" s="13"/>
      <c r="F475" s="1">
        <f t="shared" si="15"/>
      </c>
      <c r="H475" s="3" t="e">
        <f>VLOOKUP(Entries!A475,Results!$C$1:$F$500,4,FALSE)</f>
        <v>#N/A</v>
      </c>
      <c r="I475" s="1" t="e">
        <f t="shared" si="14"/>
        <v>#N/A</v>
      </c>
    </row>
    <row r="476" spans="1:9" ht="12.75">
      <c r="A476" s="13"/>
      <c r="B476" s="12"/>
      <c r="C476" s="13"/>
      <c r="D476" s="13"/>
      <c r="E476" s="13"/>
      <c r="F476" s="1">
        <f t="shared" si="15"/>
      </c>
      <c r="H476" s="3" t="e">
        <f>VLOOKUP(Entries!A476,Results!$C$1:$F$500,4,FALSE)</f>
        <v>#N/A</v>
      </c>
      <c r="I476" s="1" t="e">
        <f t="shared" si="14"/>
        <v>#N/A</v>
      </c>
    </row>
    <row r="477" spans="1:9" ht="12.75">
      <c r="A477" s="13"/>
      <c r="B477" s="12"/>
      <c r="C477" s="13"/>
      <c r="D477" s="13"/>
      <c r="E477" s="13"/>
      <c r="F477" s="1">
        <f t="shared" si="15"/>
      </c>
      <c r="H477" s="3" t="e">
        <f>VLOOKUP(Entries!A477,Results!$C$1:$F$500,4,FALSE)</f>
        <v>#N/A</v>
      </c>
      <c r="I477" s="1" t="e">
        <f t="shared" si="14"/>
        <v>#N/A</v>
      </c>
    </row>
    <row r="478" spans="1:9" ht="12.75">
      <c r="A478" s="13"/>
      <c r="B478" s="12"/>
      <c r="C478" s="13"/>
      <c r="D478" s="13"/>
      <c r="E478" s="13"/>
      <c r="F478" s="1">
        <f t="shared" si="15"/>
      </c>
      <c r="H478" s="3" t="e">
        <f>VLOOKUP(Entries!A478,Results!$C$1:$F$500,4,FALSE)</f>
        <v>#N/A</v>
      </c>
      <c r="I478" s="1" t="e">
        <f t="shared" si="14"/>
        <v>#N/A</v>
      </c>
    </row>
    <row r="479" spans="1:9" ht="12.75">
      <c r="A479" s="13"/>
      <c r="B479" s="12"/>
      <c r="C479" s="13"/>
      <c r="D479" s="13"/>
      <c r="E479" s="13"/>
      <c r="F479" s="1">
        <f t="shared" si="15"/>
      </c>
      <c r="H479" s="3" t="e">
        <f>VLOOKUP(Entries!A479,Results!$C$1:$F$500,4,FALSE)</f>
        <v>#N/A</v>
      </c>
      <c r="I479" s="1" t="e">
        <f t="shared" si="14"/>
        <v>#N/A</v>
      </c>
    </row>
    <row r="480" spans="1:9" ht="12.75">
      <c r="A480" s="13"/>
      <c r="B480" s="12"/>
      <c r="C480" s="13"/>
      <c r="D480" s="13"/>
      <c r="E480" s="13"/>
      <c r="F480" s="1">
        <f t="shared" si="15"/>
      </c>
      <c r="H480" s="3" t="e">
        <f>VLOOKUP(Entries!A480,Results!$C$1:$F$500,4,FALSE)</f>
        <v>#N/A</v>
      </c>
      <c r="I480" s="1" t="e">
        <f t="shared" si="14"/>
        <v>#N/A</v>
      </c>
    </row>
    <row r="481" spans="1:9" ht="12.75">
      <c r="A481" s="13"/>
      <c r="B481" s="12"/>
      <c r="C481" s="13"/>
      <c r="D481" s="13"/>
      <c r="E481" s="13"/>
      <c r="F481" s="1">
        <f t="shared" si="15"/>
      </c>
      <c r="H481" s="3" t="e">
        <f>VLOOKUP(Entries!A481,Results!$C$1:$F$500,4,FALSE)</f>
        <v>#N/A</v>
      </c>
      <c r="I481" s="1" t="e">
        <f t="shared" si="14"/>
        <v>#N/A</v>
      </c>
    </row>
    <row r="482" spans="1:9" ht="12.75">
      <c r="A482" s="13"/>
      <c r="B482" s="12"/>
      <c r="C482" s="13"/>
      <c r="D482" s="13"/>
      <c r="E482" s="13"/>
      <c r="F482" s="1">
        <f t="shared" si="15"/>
      </c>
      <c r="H482" s="3" t="e">
        <f>VLOOKUP(Entries!A482,Results!$C$1:$F$500,4,FALSE)</f>
        <v>#N/A</v>
      </c>
      <c r="I482" s="1" t="e">
        <f t="shared" si="14"/>
        <v>#N/A</v>
      </c>
    </row>
    <row r="483" spans="1:9" ht="12.75">
      <c r="A483" s="13"/>
      <c r="B483" s="12"/>
      <c r="C483" s="13"/>
      <c r="D483" s="13"/>
      <c r="E483" s="13"/>
      <c r="F483" s="1">
        <f t="shared" si="15"/>
      </c>
      <c r="H483" s="3" t="e">
        <f>VLOOKUP(Entries!A483,Results!$C$1:$F$500,4,FALSE)</f>
        <v>#N/A</v>
      </c>
      <c r="I483" s="1" t="e">
        <f t="shared" si="14"/>
        <v>#N/A</v>
      </c>
    </row>
    <row r="484" spans="1:9" ht="12.75">
      <c r="A484" s="13"/>
      <c r="B484" s="12"/>
      <c r="C484" s="13"/>
      <c r="D484" s="13"/>
      <c r="E484" s="13"/>
      <c r="F484" s="1">
        <f t="shared" si="15"/>
      </c>
      <c r="H484" s="3" t="e">
        <f>VLOOKUP(Entries!A484,Results!$C$1:$F$500,4,FALSE)</f>
        <v>#N/A</v>
      </c>
      <c r="I484" s="1" t="e">
        <f t="shared" si="14"/>
        <v>#N/A</v>
      </c>
    </row>
    <row r="485" spans="1:9" ht="12.75">
      <c r="A485" s="13"/>
      <c r="B485" s="12"/>
      <c r="C485" s="13"/>
      <c r="D485" s="13"/>
      <c r="E485" s="13"/>
      <c r="F485" s="1">
        <f t="shared" si="15"/>
      </c>
      <c r="H485" s="3" t="e">
        <f>VLOOKUP(Entries!A485,Results!$C$1:$F$500,4,FALSE)</f>
        <v>#N/A</v>
      </c>
      <c r="I485" s="1" t="e">
        <f t="shared" si="14"/>
        <v>#N/A</v>
      </c>
    </row>
    <row r="486" spans="1:9" ht="12.75">
      <c r="A486" s="13"/>
      <c r="B486" s="12"/>
      <c r="C486" s="13"/>
      <c r="D486" s="13"/>
      <c r="E486" s="13"/>
      <c r="F486" s="1">
        <f t="shared" si="15"/>
      </c>
      <c r="H486" s="3" t="e">
        <f>VLOOKUP(Entries!A486,Results!$C$1:$F$500,4,FALSE)</f>
        <v>#N/A</v>
      </c>
      <c r="I486" s="1" t="e">
        <f t="shared" si="14"/>
        <v>#N/A</v>
      </c>
    </row>
    <row r="487" spans="1:9" ht="12.75">
      <c r="A487" s="13"/>
      <c r="B487" s="12"/>
      <c r="C487" s="13"/>
      <c r="D487" s="13"/>
      <c r="E487" s="13"/>
      <c r="F487" s="1">
        <f t="shared" si="15"/>
      </c>
      <c r="H487" s="3" t="e">
        <f>VLOOKUP(Entries!A487,Results!$C$1:$F$500,4,FALSE)</f>
        <v>#N/A</v>
      </c>
      <c r="I487" s="1" t="e">
        <f t="shared" si="14"/>
        <v>#N/A</v>
      </c>
    </row>
    <row r="488" spans="1:9" ht="12.75">
      <c r="A488" s="13"/>
      <c r="B488" s="12"/>
      <c r="C488" s="13"/>
      <c r="D488" s="13"/>
      <c r="E488" s="13"/>
      <c r="F488" s="1">
        <f t="shared" si="15"/>
      </c>
      <c r="H488" s="3" t="e">
        <f>VLOOKUP(Entries!A488,Results!$C$1:$F$500,4,FALSE)</f>
        <v>#N/A</v>
      </c>
      <c r="I488" s="1" t="e">
        <f t="shared" si="14"/>
        <v>#N/A</v>
      </c>
    </row>
    <row r="489" spans="1:9" ht="12.75">
      <c r="A489" s="13"/>
      <c r="B489" s="12"/>
      <c r="C489" s="13"/>
      <c r="D489" s="13"/>
      <c r="E489" s="13"/>
      <c r="F489" s="1">
        <f t="shared" si="15"/>
      </c>
      <c r="H489" s="3" t="e">
        <f>VLOOKUP(Entries!A489,Results!$C$1:$F$500,4,FALSE)</f>
        <v>#N/A</v>
      </c>
      <c r="I489" s="1" t="e">
        <f t="shared" si="14"/>
        <v>#N/A</v>
      </c>
    </row>
    <row r="490" spans="1:9" ht="12.75">
      <c r="A490" s="13"/>
      <c r="B490" s="12"/>
      <c r="C490" s="13"/>
      <c r="D490" s="13"/>
      <c r="E490" s="13"/>
      <c r="F490" s="1">
        <f t="shared" si="15"/>
      </c>
      <c r="H490" s="3" t="e">
        <f>VLOOKUP(Entries!A490,Results!$C$1:$F$500,4,FALSE)</f>
        <v>#N/A</v>
      </c>
      <c r="I490" s="1" t="e">
        <f t="shared" si="14"/>
        <v>#N/A</v>
      </c>
    </row>
    <row r="491" spans="1:9" ht="12.75">
      <c r="A491" s="13"/>
      <c r="B491" s="12"/>
      <c r="C491" s="13"/>
      <c r="D491" s="13"/>
      <c r="E491" s="13"/>
      <c r="F491" s="1">
        <f t="shared" si="15"/>
      </c>
      <c r="H491" s="3" t="e">
        <f>VLOOKUP(Entries!A491,Results!$C$1:$F$500,4,FALSE)</f>
        <v>#N/A</v>
      </c>
      <c r="I491" s="1" t="e">
        <f t="shared" si="14"/>
        <v>#N/A</v>
      </c>
    </row>
    <row r="492" spans="1:9" ht="12.75">
      <c r="A492" s="13"/>
      <c r="B492" s="12"/>
      <c r="C492" s="13"/>
      <c r="D492" s="13"/>
      <c r="E492" s="13"/>
      <c r="F492" s="1">
        <f t="shared" si="15"/>
      </c>
      <c r="H492" s="3" t="e">
        <f>VLOOKUP(Entries!A492,Results!$C$1:$F$500,4,FALSE)</f>
        <v>#N/A</v>
      </c>
      <c r="I492" s="1" t="e">
        <f t="shared" si="14"/>
        <v>#N/A</v>
      </c>
    </row>
    <row r="493" spans="1:9" ht="12.75">
      <c r="A493" s="13"/>
      <c r="B493" s="12"/>
      <c r="C493" s="13"/>
      <c r="D493" s="13"/>
      <c r="E493" s="13"/>
      <c r="F493" s="1">
        <f t="shared" si="15"/>
      </c>
      <c r="H493" s="3" t="e">
        <f>VLOOKUP(Entries!A493,Results!$C$1:$F$500,4,FALSE)</f>
        <v>#N/A</v>
      </c>
      <c r="I493" s="1" t="e">
        <f t="shared" si="14"/>
        <v>#N/A</v>
      </c>
    </row>
    <row r="494" spans="1:9" ht="12.75">
      <c r="A494" s="13"/>
      <c r="B494" s="12"/>
      <c r="C494" s="13"/>
      <c r="D494" s="13"/>
      <c r="E494" s="13"/>
      <c r="F494" s="1">
        <f t="shared" si="15"/>
      </c>
      <c r="H494" s="3" t="e">
        <f>VLOOKUP(Entries!A494,Results!$C$1:$F$500,4,FALSE)</f>
        <v>#N/A</v>
      </c>
      <c r="I494" s="1" t="e">
        <f t="shared" si="14"/>
        <v>#N/A</v>
      </c>
    </row>
    <row r="495" spans="1:9" ht="12.75">
      <c r="A495" s="13"/>
      <c r="B495" s="12"/>
      <c r="C495" s="13"/>
      <c r="D495" s="13"/>
      <c r="E495" s="13"/>
      <c r="F495" s="1">
        <f t="shared" si="15"/>
      </c>
      <c r="H495" s="3" t="e">
        <f>VLOOKUP(Entries!A495,Results!$C$1:$F$500,4,FALSE)</f>
        <v>#N/A</v>
      </c>
      <c r="I495" s="1" t="e">
        <f t="shared" si="14"/>
        <v>#N/A</v>
      </c>
    </row>
    <row r="496" spans="1:9" ht="12.75">
      <c r="A496" s="13"/>
      <c r="B496" s="12"/>
      <c r="C496" s="13"/>
      <c r="D496" s="13"/>
      <c r="E496" s="13"/>
      <c r="F496" s="1">
        <f t="shared" si="15"/>
      </c>
      <c r="H496" s="3" t="e">
        <f>VLOOKUP(Entries!A496,Results!$C$1:$F$500,4,FALSE)</f>
        <v>#N/A</v>
      </c>
      <c r="I496" s="1" t="e">
        <f t="shared" si="14"/>
        <v>#N/A</v>
      </c>
    </row>
    <row r="497" spans="1:9" ht="12.75">
      <c r="A497" s="13"/>
      <c r="B497" s="12"/>
      <c r="C497" s="13"/>
      <c r="D497" s="13"/>
      <c r="E497" s="13"/>
      <c r="F497" s="1">
        <f t="shared" si="15"/>
      </c>
      <c r="H497" s="3" t="e">
        <f>VLOOKUP(Entries!A497,Results!$C$1:$F$500,4,FALSE)</f>
        <v>#N/A</v>
      </c>
      <c r="I497" s="1" t="e">
        <f t="shared" si="14"/>
        <v>#N/A</v>
      </c>
    </row>
    <row r="498" spans="1:9" ht="12.75">
      <c r="A498" s="13"/>
      <c r="B498" s="12"/>
      <c r="C498" s="13"/>
      <c r="D498" s="13"/>
      <c r="E498" s="13"/>
      <c r="F498" s="1">
        <f t="shared" si="15"/>
      </c>
      <c r="H498" s="3" t="e">
        <f>VLOOKUP(Entries!A498,Results!$C$1:$F$500,4,FALSE)</f>
        <v>#N/A</v>
      </c>
      <c r="I498" s="1" t="e">
        <f t="shared" si="14"/>
        <v>#N/A</v>
      </c>
    </row>
    <row r="499" spans="1:9" ht="12.75">
      <c r="A499" s="13"/>
      <c r="B499" s="12"/>
      <c r="C499" s="13"/>
      <c r="D499" s="13"/>
      <c r="E499" s="13"/>
      <c r="F499" s="1">
        <f t="shared" si="15"/>
      </c>
      <c r="H499" s="3" t="e">
        <f>VLOOKUP(Entries!A499,Results!$C$1:$F$500,4,FALSE)</f>
        <v>#N/A</v>
      </c>
      <c r="I499" s="1" t="e">
        <f t="shared" si="14"/>
        <v>#N/A</v>
      </c>
    </row>
    <row r="500" spans="1:9" ht="12.75">
      <c r="A500" s="13"/>
      <c r="B500" s="12"/>
      <c r="C500" s="13"/>
      <c r="D500" s="13"/>
      <c r="E500" s="13"/>
      <c r="F500" s="1">
        <f t="shared" si="15"/>
      </c>
      <c r="H500" s="3" t="e">
        <f>VLOOKUP(Entries!A500,Results!$C$1:$F$500,4,FALSE)</f>
        <v>#N/A</v>
      </c>
      <c r="I500" s="1" t="e">
        <f t="shared" si="14"/>
        <v>#N/A</v>
      </c>
    </row>
    <row r="501" ht="12.75">
      <c r="H501" s="1"/>
    </row>
    <row r="502" ht="12.75">
      <c r="H502" s="1"/>
    </row>
    <row r="503" ht="12.75">
      <c r="H503" s="1"/>
    </row>
    <row r="504" ht="12.75">
      <c r="H504" s="1"/>
    </row>
    <row r="505" ht="12.75">
      <c r="H505" s="1"/>
    </row>
    <row r="506" ht="12.75">
      <c r="H506" s="1"/>
    </row>
    <row r="507" ht="12.75">
      <c r="H507" s="1"/>
    </row>
    <row r="508" ht="12.75">
      <c r="H508" s="1"/>
    </row>
    <row r="509" ht="12.75">
      <c r="H509" s="1"/>
    </row>
    <row r="510" ht="12.75">
      <c r="H510" s="1"/>
    </row>
    <row r="511" ht="12.75">
      <c r="H511" s="1"/>
    </row>
    <row r="512" ht="12.75">
      <c r="H512" s="1"/>
    </row>
    <row r="513" ht="12.75">
      <c r="H513" s="1"/>
    </row>
    <row r="514" ht="12.75">
      <c r="H514" s="1"/>
    </row>
    <row r="515" ht="12.75">
      <c r="H515" s="1"/>
    </row>
    <row r="516" ht="12.75">
      <c r="H516" s="1"/>
    </row>
    <row r="517" ht="12.75">
      <c r="H517" s="1"/>
    </row>
    <row r="518" ht="12.75">
      <c r="H518" s="1"/>
    </row>
    <row r="519" ht="12.75">
      <c r="H519" s="1"/>
    </row>
    <row r="520" ht="12.75">
      <c r="H520" s="1"/>
    </row>
    <row r="521" ht="12.75">
      <c r="H521" s="1"/>
    </row>
    <row r="522" ht="12.75">
      <c r="H522" s="1"/>
    </row>
    <row r="523" ht="12.75">
      <c r="H523" s="1"/>
    </row>
    <row r="524" ht="12.75">
      <c r="H524" s="1"/>
    </row>
    <row r="525" ht="12.75">
      <c r="H525" s="1"/>
    </row>
    <row r="526" ht="12.75">
      <c r="H526" s="1"/>
    </row>
    <row r="527" ht="12.75">
      <c r="H527" s="1"/>
    </row>
    <row r="528" ht="12.75">
      <c r="H528" s="1"/>
    </row>
    <row r="529" ht="12.75">
      <c r="H529" s="1"/>
    </row>
    <row r="530" ht="12.75">
      <c r="H530" s="1"/>
    </row>
    <row r="531" ht="12.75">
      <c r="H531" s="1"/>
    </row>
    <row r="532" ht="12.75">
      <c r="H532" s="1"/>
    </row>
    <row r="533" ht="12.75">
      <c r="H533" s="1"/>
    </row>
    <row r="534" ht="12.75">
      <c r="H534" s="1"/>
    </row>
    <row r="535" ht="12.75">
      <c r="H535" s="1"/>
    </row>
    <row r="536" ht="12.75">
      <c r="H536" s="1"/>
    </row>
    <row r="537" ht="12.75">
      <c r="H537" s="1"/>
    </row>
    <row r="538" ht="12.75">
      <c r="H538" s="1"/>
    </row>
    <row r="539" ht="12.75">
      <c r="H539" s="1"/>
    </row>
    <row r="540" ht="12.75">
      <c r="H540" s="1"/>
    </row>
    <row r="541" ht="12.75">
      <c r="H541" s="1"/>
    </row>
    <row r="542" ht="12.75">
      <c r="H542" s="1"/>
    </row>
    <row r="543" ht="12.75">
      <c r="H543" s="1"/>
    </row>
    <row r="544" ht="12.75">
      <c r="H544" s="1"/>
    </row>
    <row r="545" ht="12.75">
      <c r="H545" s="1"/>
    </row>
    <row r="546" ht="12.75">
      <c r="H546" s="1"/>
    </row>
    <row r="547" ht="12.75">
      <c r="H547" s="1"/>
    </row>
    <row r="548" ht="12.75">
      <c r="H548" s="1"/>
    </row>
    <row r="549" ht="12.75">
      <c r="H549" s="1"/>
    </row>
    <row r="550" ht="12.75">
      <c r="H550" s="1"/>
    </row>
  </sheetData>
  <sheetProtection/>
  <printOptions/>
  <pageMargins left="0.5511811023622047" right="0.5511811023622047" top="0.7874015748031497" bottom="0.7874015748031497" header="0.5118110236220472" footer="0.5118110236220472"/>
  <pageSetup errors="blank" fitToHeight="6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H251"/>
  <sheetViews>
    <sheetView workbookViewId="0" topLeftCell="A1">
      <selection activeCell="G19" sqref="G19"/>
    </sheetView>
  </sheetViews>
  <sheetFormatPr defaultColWidth="9.140625" defaultRowHeight="12.75"/>
  <cols>
    <col min="2" max="2" width="18.7109375" style="0" customWidth="1"/>
    <col min="3" max="3" width="8.140625" style="0" customWidth="1"/>
    <col min="5" max="5" width="11.421875" style="0" customWidth="1"/>
    <col min="6" max="6" width="5.140625" style="0" customWidth="1"/>
  </cols>
  <sheetData>
    <row r="1" spans="2:5" ht="12.75">
      <c r="B1" t="s">
        <v>12</v>
      </c>
      <c r="E1" t="s">
        <v>20</v>
      </c>
    </row>
    <row r="3" spans="2:6" ht="12.75">
      <c r="B3" s="6" t="s">
        <v>2</v>
      </c>
      <c r="C3" s="7" t="s">
        <v>110</v>
      </c>
      <c r="E3" s="6" t="s">
        <v>3</v>
      </c>
      <c r="F3" s="7" t="s">
        <v>66</v>
      </c>
    </row>
    <row r="4" spans="5:6" ht="12.75">
      <c r="E4" s="6" t="s">
        <v>2</v>
      </c>
      <c r="F4" s="7" t="s">
        <v>318</v>
      </c>
    </row>
    <row r="5" spans="2:3" ht="12.75">
      <c r="B5" s="4" t="s">
        <v>7</v>
      </c>
      <c r="C5" s="5"/>
    </row>
    <row r="6" spans="2:6" ht="12.75">
      <c r="B6" s="4" t="s">
        <v>0</v>
      </c>
      <c r="C6" s="5" t="s">
        <v>6</v>
      </c>
      <c r="E6" s="4" t="s">
        <v>7</v>
      </c>
      <c r="F6" s="5"/>
    </row>
    <row r="7" spans="2:6" ht="12.75">
      <c r="B7" s="29" t="s">
        <v>240</v>
      </c>
      <c r="C7" s="37">
        <v>0.010555555555555554</v>
      </c>
      <c r="E7" s="4" t="s">
        <v>0</v>
      </c>
      <c r="F7" s="5" t="s">
        <v>6</v>
      </c>
    </row>
    <row r="8" spans="2:6" ht="12.75">
      <c r="B8" s="41" t="s">
        <v>244</v>
      </c>
      <c r="C8" s="43">
        <v>0.010798611111111111</v>
      </c>
      <c r="E8" s="34" t="s">
        <v>56</v>
      </c>
      <c r="F8" s="36"/>
    </row>
    <row r="9" spans="2:8" ht="12.75">
      <c r="B9" s="41" t="s">
        <v>252</v>
      </c>
      <c r="C9" s="43">
        <v>0.010844907407407407</v>
      </c>
      <c r="H9" t="s">
        <v>57</v>
      </c>
    </row>
    <row r="10" spans="2:8" ht="18">
      <c r="B10" s="41" t="s">
        <v>260</v>
      </c>
      <c r="C10" s="43">
        <v>0.011342592592592592</v>
      </c>
      <c r="H10" t="s">
        <v>58</v>
      </c>
    </row>
    <row r="11" spans="2:8" ht="12.75">
      <c r="B11" s="41" t="s">
        <v>221</v>
      </c>
      <c r="C11" s="43">
        <v>0.011504629629629629</v>
      </c>
      <c r="H11" t="s">
        <v>59</v>
      </c>
    </row>
    <row r="12" spans="2:3" ht="12.75">
      <c r="B12" s="41" t="s">
        <v>235</v>
      </c>
      <c r="C12" s="43">
        <v>0.011631944444444445</v>
      </c>
    </row>
    <row r="13" spans="2:8" ht="12.75">
      <c r="B13" s="41" t="s">
        <v>276</v>
      </c>
      <c r="C13" s="43">
        <v>0.011736111111111109</v>
      </c>
      <c r="H13" t="s">
        <v>60</v>
      </c>
    </row>
    <row r="14" spans="2:3" ht="12.75">
      <c r="B14" s="41" t="s">
        <v>265</v>
      </c>
      <c r="C14" s="43">
        <v>0.011875</v>
      </c>
    </row>
    <row r="15" spans="2:8" ht="12.75">
      <c r="B15" s="41" t="s">
        <v>280</v>
      </c>
      <c r="C15" s="43">
        <v>0.011944444444444445</v>
      </c>
      <c r="H15" t="s">
        <v>61</v>
      </c>
    </row>
    <row r="16" spans="2:8" ht="12.75">
      <c r="B16" s="41" t="s">
        <v>225</v>
      </c>
      <c r="C16" s="43">
        <v>0.01207175925925926</v>
      </c>
      <c r="H16" t="s">
        <v>62</v>
      </c>
    </row>
    <row r="17" spans="2:8" ht="12.75">
      <c r="B17" s="41" t="s">
        <v>94</v>
      </c>
      <c r="C17" s="43">
        <v>0.01224537037037037</v>
      </c>
      <c r="H17" t="s">
        <v>63</v>
      </c>
    </row>
    <row r="18" spans="2:3" ht="12.75">
      <c r="B18" s="41" t="s">
        <v>250</v>
      </c>
      <c r="C18" s="43">
        <v>0.012326388888888888</v>
      </c>
    </row>
    <row r="19" spans="2:3" ht="12.75">
      <c r="B19" s="41" t="s">
        <v>143</v>
      </c>
      <c r="C19" s="43">
        <v>0.012488425925925925</v>
      </c>
    </row>
    <row r="20" spans="2:3" ht="12.75">
      <c r="B20" s="41" t="s">
        <v>228</v>
      </c>
      <c r="C20" s="43">
        <v>0.012511574074074073</v>
      </c>
    </row>
    <row r="21" spans="2:3" ht="12.75">
      <c r="B21" s="41" t="s">
        <v>314</v>
      </c>
      <c r="C21" s="43">
        <v>0.012615740740740742</v>
      </c>
    </row>
    <row r="22" spans="2:3" ht="12.75">
      <c r="B22" s="41" t="s">
        <v>233</v>
      </c>
      <c r="C22" s="43">
        <v>0.012962962962962963</v>
      </c>
    </row>
    <row r="23" spans="2:3" ht="12.75">
      <c r="B23" s="41" t="s">
        <v>310</v>
      </c>
      <c r="C23" s="43">
        <v>0.013136574074074077</v>
      </c>
    </row>
    <row r="24" spans="2:3" ht="12.75">
      <c r="B24" s="41" t="s">
        <v>205</v>
      </c>
      <c r="C24" s="43">
        <v>0.013217592592592593</v>
      </c>
    </row>
    <row r="25" spans="2:3" ht="12.75">
      <c r="B25" s="41" t="s">
        <v>232</v>
      </c>
      <c r="C25" s="43">
        <v>0.013344907407407408</v>
      </c>
    </row>
    <row r="26" spans="2:3" ht="12.75">
      <c r="B26" s="41" t="s">
        <v>266</v>
      </c>
      <c r="C26" s="43">
        <v>0.013449074074074073</v>
      </c>
    </row>
    <row r="27" spans="2:3" ht="12.75">
      <c r="B27" s="41" t="s">
        <v>218</v>
      </c>
      <c r="C27" s="43">
        <v>0.013449074074074073</v>
      </c>
    </row>
    <row r="28" spans="2:3" ht="12.75">
      <c r="B28" s="41" t="s">
        <v>231</v>
      </c>
      <c r="C28" s="43">
        <v>0.013541666666666667</v>
      </c>
    </row>
    <row r="29" spans="2:3" ht="12.75">
      <c r="B29" s="41" t="s">
        <v>255</v>
      </c>
      <c r="C29" s="43">
        <v>0.01355324074074074</v>
      </c>
    </row>
    <row r="30" spans="2:3" ht="12.75">
      <c r="B30" s="41" t="s">
        <v>102</v>
      </c>
      <c r="C30" s="43">
        <v>0.013587962962962963</v>
      </c>
    </row>
    <row r="31" spans="2:3" ht="12.75">
      <c r="B31" s="41" t="s">
        <v>220</v>
      </c>
      <c r="C31" s="43">
        <v>0.013622685185185184</v>
      </c>
    </row>
    <row r="32" spans="2:3" ht="12.75">
      <c r="B32" s="41" t="s">
        <v>180</v>
      </c>
      <c r="C32" s="43">
        <v>0.013703703703703704</v>
      </c>
    </row>
    <row r="33" spans="2:3" ht="12.75">
      <c r="B33" s="41" t="s">
        <v>165</v>
      </c>
      <c r="C33" s="43">
        <v>0.013726851851851851</v>
      </c>
    </row>
    <row r="34" spans="2:3" ht="12.75">
      <c r="B34" s="41" t="s">
        <v>77</v>
      </c>
      <c r="C34" s="43">
        <v>0.013738425925925926</v>
      </c>
    </row>
    <row r="35" spans="2:3" ht="12.75">
      <c r="B35" s="41" t="s">
        <v>191</v>
      </c>
      <c r="C35" s="43">
        <v>0.01375</v>
      </c>
    </row>
    <row r="36" spans="2:3" ht="12.75">
      <c r="B36" s="41" t="s">
        <v>179</v>
      </c>
      <c r="C36" s="43">
        <v>0.013854166666666666</v>
      </c>
    </row>
    <row r="37" spans="2:3" ht="12.75">
      <c r="B37" s="41" t="s">
        <v>237</v>
      </c>
      <c r="C37" s="43">
        <v>0.013946759259259258</v>
      </c>
    </row>
    <row r="38" spans="2:3" ht="12.75">
      <c r="B38" s="41" t="s">
        <v>238</v>
      </c>
      <c r="C38" s="43">
        <v>0.013969907407407408</v>
      </c>
    </row>
    <row r="39" spans="2:3" ht="12.75">
      <c r="B39" s="41" t="s">
        <v>298</v>
      </c>
      <c r="C39" s="43">
        <v>0.013993055555555555</v>
      </c>
    </row>
    <row r="40" spans="2:3" ht="12.75">
      <c r="B40" s="41" t="s">
        <v>213</v>
      </c>
      <c r="C40" s="43">
        <v>0.014039351851851851</v>
      </c>
    </row>
    <row r="41" spans="2:3" ht="12.75">
      <c r="B41" s="41" t="s">
        <v>248</v>
      </c>
      <c r="C41" s="43">
        <v>0.0140625</v>
      </c>
    </row>
    <row r="42" spans="2:3" ht="12.75">
      <c r="B42" s="41" t="s">
        <v>263</v>
      </c>
      <c r="C42" s="43">
        <v>0.014108796296296295</v>
      </c>
    </row>
    <row r="43" spans="2:3" ht="12.75">
      <c r="B43" s="41" t="s">
        <v>161</v>
      </c>
      <c r="C43" s="43">
        <v>0.014120370370370368</v>
      </c>
    </row>
    <row r="44" spans="2:3" ht="12.75">
      <c r="B44" s="41" t="s">
        <v>234</v>
      </c>
      <c r="C44" s="43">
        <v>0.014166666666666666</v>
      </c>
    </row>
    <row r="45" spans="2:3" ht="12.75">
      <c r="B45" s="41" t="s">
        <v>116</v>
      </c>
      <c r="C45" s="43">
        <v>0.014212962962962962</v>
      </c>
    </row>
    <row r="46" spans="2:3" ht="12.75">
      <c r="B46" s="41" t="s">
        <v>292</v>
      </c>
      <c r="C46" s="43">
        <v>0.014375</v>
      </c>
    </row>
    <row r="47" spans="2:3" ht="12.75">
      <c r="B47" s="41" t="s">
        <v>242</v>
      </c>
      <c r="C47" s="43">
        <v>0.014398148148148148</v>
      </c>
    </row>
    <row r="48" spans="2:3" ht="12.75">
      <c r="B48" s="41" t="s">
        <v>223</v>
      </c>
      <c r="C48" s="43">
        <v>0.014456018518518519</v>
      </c>
    </row>
    <row r="49" spans="2:3" ht="12.75">
      <c r="B49" s="41" t="s">
        <v>152</v>
      </c>
      <c r="C49" s="43">
        <v>0.014490740740740742</v>
      </c>
    </row>
    <row r="50" spans="2:3" ht="12.75">
      <c r="B50" s="41" t="s">
        <v>254</v>
      </c>
      <c r="C50" s="43">
        <v>0.014548611111111111</v>
      </c>
    </row>
    <row r="51" spans="2:3" ht="12.75">
      <c r="B51" s="41" t="s">
        <v>208</v>
      </c>
      <c r="C51" s="43">
        <v>0.014571759259259258</v>
      </c>
    </row>
    <row r="52" spans="2:3" ht="12.75">
      <c r="B52" s="41" t="s">
        <v>247</v>
      </c>
      <c r="C52" s="43">
        <v>0.014571759259259258</v>
      </c>
    </row>
    <row r="53" spans="2:3" ht="12.75">
      <c r="B53" s="41" t="s">
        <v>128</v>
      </c>
      <c r="C53" s="43">
        <v>0.014594907407407405</v>
      </c>
    </row>
    <row r="54" spans="2:3" ht="12.75">
      <c r="B54" s="41" t="s">
        <v>289</v>
      </c>
      <c r="C54" s="43">
        <v>0.014618055555555556</v>
      </c>
    </row>
    <row r="55" spans="2:3" ht="12.75">
      <c r="B55" s="41" t="s">
        <v>198</v>
      </c>
      <c r="C55" s="43">
        <v>0.014664351851851852</v>
      </c>
    </row>
    <row r="56" spans="2:3" ht="12.75">
      <c r="B56" s="41" t="s">
        <v>101</v>
      </c>
      <c r="C56" s="43">
        <v>0.014826388888888889</v>
      </c>
    </row>
    <row r="57" spans="2:3" ht="12.75">
      <c r="B57" s="41" t="s">
        <v>297</v>
      </c>
      <c r="C57" s="43">
        <v>0.014837962962962963</v>
      </c>
    </row>
    <row r="58" spans="2:3" ht="12.75">
      <c r="B58" s="41" t="s">
        <v>261</v>
      </c>
      <c r="C58" s="43">
        <v>0.014872685185185185</v>
      </c>
    </row>
    <row r="59" spans="2:3" ht="12.75">
      <c r="B59" s="41" t="s">
        <v>286</v>
      </c>
      <c r="C59" s="43">
        <v>0.014884259259259259</v>
      </c>
    </row>
    <row r="60" spans="2:3" ht="12.75">
      <c r="B60" s="41" t="s">
        <v>293</v>
      </c>
      <c r="C60" s="43">
        <v>0.014895833333333332</v>
      </c>
    </row>
    <row r="61" spans="2:3" ht="12.75">
      <c r="B61" s="41" t="s">
        <v>69</v>
      </c>
      <c r="C61" s="43">
        <v>0.014976851851851852</v>
      </c>
    </row>
    <row r="62" spans="2:3" ht="12.75">
      <c r="B62" s="41" t="s">
        <v>67</v>
      </c>
      <c r="C62" s="43">
        <v>0.01511574074074074</v>
      </c>
    </row>
    <row r="63" spans="2:3" ht="12.75">
      <c r="B63" s="41" t="s">
        <v>92</v>
      </c>
      <c r="C63" s="43">
        <v>0.015208333333333332</v>
      </c>
    </row>
    <row r="64" spans="2:3" ht="12.75">
      <c r="B64" s="41" t="s">
        <v>176</v>
      </c>
      <c r="C64" s="43">
        <v>0.015266203703703705</v>
      </c>
    </row>
    <row r="65" spans="2:3" ht="12.75">
      <c r="B65" s="41" t="s">
        <v>123</v>
      </c>
      <c r="C65" s="43">
        <v>0.015335648148148147</v>
      </c>
    </row>
    <row r="66" spans="2:3" ht="12.75">
      <c r="B66" s="41" t="s">
        <v>138</v>
      </c>
      <c r="C66" s="43">
        <v>0.01539351851851852</v>
      </c>
    </row>
    <row r="67" spans="2:3" ht="12.75">
      <c r="B67" s="41" t="s">
        <v>89</v>
      </c>
      <c r="C67" s="43">
        <v>0.01542824074074074</v>
      </c>
    </row>
    <row r="68" spans="2:3" ht="12.75">
      <c r="B68" s="41" t="s">
        <v>270</v>
      </c>
      <c r="C68" s="43">
        <v>0.01545138888888889</v>
      </c>
    </row>
    <row r="69" spans="2:3" ht="12.75">
      <c r="B69" s="41" t="s">
        <v>181</v>
      </c>
      <c r="C69" s="43">
        <v>0.015462962962962963</v>
      </c>
    </row>
    <row r="70" spans="2:3" ht="12.75">
      <c r="B70" s="41" t="s">
        <v>188</v>
      </c>
      <c r="C70" s="43">
        <v>0.015590277777777778</v>
      </c>
    </row>
    <row r="71" spans="2:3" ht="12.75">
      <c r="B71" s="41" t="s">
        <v>80</v>
      </c>
      <c r="C71" s="43">
        <v>0.015613425925925926</v>
      </c>
    </row>
    <row r="72" spans="2:3" ht="12.75">
      <c r="B72" s="41" t="s">
        <v>193</v>
      </c>
      <c r="C72" s="43">
        <v>0.015625</v>
      </c>
    </row>
    <row r="73" spans="2:3" ht="12.75">
      <c r="B73" s="41" t="s">
        <v>290</v>
      </c>
      <c r="C73" s="43">
        <v>0.01564814814814815</v>
      </c>
    </row>
    <row r="74" spans="2:3" ht="12.75">
      <c r="B74" s="41" t="s">
        <v>159</v>
      </c>
      <c r="C74" s="43">
        <v>0.01564814814814815</v>
      </c>
    </row>
    <row r="75" spans="2:3" ht="12.75">
      <c r="B75" s="41" t="s">
        <v>163</v>
      </c>
      <c r="C75" s="43">
        <v>0.01564814814814815</v>
      </c>
    </row>
    <row r="76" spans="2:3" ht="12.75">
      <c r="B76" s="41" t="s">
        <v>204</v>
      </c>
      <c r="C76" s="43">
        <v>0.015659722222222224</v>
      </c>
    </row>
    <row r="77" spans="2:3" ht="12.75">
      <c r="B77" s="41" t="s">
        <v>287</v>
      </c>
      <c r="C77" s="43">
        <v>0.015659722222222224</v>
      </c>
    </row>
    <row r="78" spans="2:3" ht="12.75">
      <c r="B78" s="41" t="s">
        <v>115</v>
      </c>
      <c r="C78" s="43">
        <v>0.015671296296296298</v>
      </c>
    </row>
    <row r="79" spans="2:3" ht="12.75">
      <c r="B79" s="41" t="s">
        <v>211</v>
      </c>
      <c r="C79" s="43">
        <v>0.01568287037037037</v>
      </c>
    </row>
    <row r="80" spans="2:3" ht="12.75">
      <c r="B80" s="41" t="s">
        <v>295</v>
      </c>
      <c r="C80" s="43">
        <v>0.015717592592592592</v>
      </c>
    </row>
    <row r="81" spans="2:3" ht="12.75">
      <c r="B81" s="41" t="s">
        <v>303</v>
      </c>
      <c r="C81" s="43">
        <v>0.015729166666666666</v>
      </c>
    </row>
    <row r="82" spans="2:3" ht="12.75">
      <c r="B82" s="41" t="s">
        <v>141</v>
      </c>
      <c r="C82" s="43">
        <v>0.01577546296296296</v>
      </c>
    </row>
    <row r="83" spans="2:3" ht="12.75">
      <c r="B83" s="41" t="s">
        <v>226</v>
      </c>
      <c r="C83" s="43">
        <v>0.01582175925925926</v>
      </c>
    </row>
    <row r="84" spans="2:3" ht="12.75">
      <c r="B84" s="41" t="s">
        <v>267</v>
      </c>
      <c r="C84" s="43">
        <v>0.01587962962962963</v>
      </c>
    </row>
    <row r="85" spans="2:3" ht="12.75">
      <c r="B85" s="41" t="s">
        <v>199</v>
      </c>
      <c r="C85" s="43">
        <v>0.015902777777777776</v>
      </c>
    </row>
    <row r="86" spans="2:3" ht="12.75">
      <c r="B86" s="41" t="s">
        <v>99</v>
      </c>
      <c r="C86" s="43">
        <v>0.015914351851851853</v>
      </c>
    </row>
    <row r="87" spans="2:3" ht="12.75">
      <c r="B87" s="41" t="s">
        <v>300</v>
      </c>
      <c r="C87" s="43">
        <v>0.015925925925925927</v>
      </c>
    </row>
    <row r="88" spans="2:3" ht="12.75">
      <c r="B88" s="41" t="s">
        <v>269</v>
      </c>
      <c r="C88" s="43">
        <v>0.01596064814814815</v>
      </c>
    </row>
    <row r="89" spans="2:3" ht="12.75">
      <c r="B89" s="41" t="s">
        <v>273</v>
      </c>
      <c r="C89" s="43">
        <v>0.015983796296296295</v>
      </c>
    </row>
    <row r="90" spans="2:3" ht="12.75">
      <c r="B90" s="41" t="s">
        <v>229</v>
      </c>
      <c r="C90" s="43">
        <v>0.016030092592592592</v>
      </c>
    </row>
    <row r="91" spans="2:3" ht="12.75">
      <c r="B91" s="41" t="s">
        <v>78</v>
      </c>
      <c r="C91" s="43">
        <v>0.016064814814814813</v>
      </c>
    </row>
    <row r="92" spans="2:3" ht="12.75">
      <c r="B92" s="41" t="s">
        <v>130</v>
      </c>
      <c r="C92" s="43">
        <v>0.01615740740740741</v>
      </c>
    </row>
    <row r="93" spans="2:3" ht="12.75">
      <c r="B93" s="41" t="s">
        <v>97</v>
      </c>
      <c r="C93" s="43">
        <v>0.01622685185185185</v>
      </c>
    </row>
    <row r="94" spans="2:3" ht="12.75">
      <c r="B94" s="41" t="s">
        <v>158</v>
      </c>
      <c r="C94" s="43">
        <v>0.016273148148148148</v>
      </c>
    </row>
    <row r="95" spans="2:3" ht="12.75">
      <c r="B95" s="41" t="s">
        <v>122</v>
      </c>
      <c r="C95" s="43">
        <v>0.01633101851851852</v>
      </c>
    </row>
    <row r="96" spans="2:3" ht="12.75">
      <c r="B96" s="41" t="s">
        <v>133</v>
      </c>
      <c r="C96" s="43">
        <v>0.01633101851851852</v>
      </c>
    </row>
    <row r="97" spans="2:3" ht="12.75">
      <c r="B97" s="41" t="s">
        <v>120</v>
      </c>
      <c r="C97" s="43">
        <v>0.016342592592592593</v>
      </c>
    </row>
    <row r="98" spans="2:3" ht="12.75">
      <c r="B98" s="41" t="s">
        <v>243</v>
      </c>
      <c r="C98" s="43">
        <v>0.016354166666666666</v>
      </c>
    </row>
    <row r="99" spans="2:3" ht="12.75">
      <c r="B99" s="41" t="s">
        <v>81</v>
      </c>
      <c r="C99" s="43">
        <v>0.016412037037037037</v>
      </c>
    </row>
    <row r="100" spans="2:3" ht="12.75">
      <c r="B100" s="41" t="s">
        <v>202</v>
      </c>
      <c r="C100" s="43">
        <v>0.016458333333333332</v>
      </c>
    </row>
    <row r="101" spans="2:3" ht="12.75">
      <c r="B101" s="41" t="s">
        <v>68</v>
      </c>
      <c r="C101" s="43" t="e">
        <v>#N/A</v>
      </c>
    </row>
    <row r="102" spans="2:3" ht="12.75">
      <c r="B102" s="41" t="s">
        <v>136</v>
      </c>
      <c r="C102" s="43" t="e">
        <v>#N/A</v>
      </c>
    </row>
    <row r="103" spans="2:3" ht="12.75">
      <c r="B103" s="41" t="s">
        <v>71</v>
      </c>
      <c r="C103" s="43" t="e">
        <v>#N/A</v>
      </c>
    </row>
    <row r="104" spans="2:3" ht="12.75">
      <c r="B104" s="41" t="s">
        <v>173</v>
      </c>
      <c r="C104" s="43" t="e">
        <v>#N/A</v>
      </c>
    </row>
    <row r="105" spans="2:3" ht="12.75">
      <c r="B105" s="41" t="s">
        <v>93</v>
      </c>
      <c r="C105" s="43" t="e">
        <v>#N/A</v>
      </c>
    </row>
    <row r="106" spans="2:3" ht="12.75">
      <c r="B106" s="41" t="s">
        <v>109</v>
      </c>
      <c r="C106" s="43" t="e">
        <v>#N/A</v>
      </c>
    </row>
    <row r="107" spans="2:3" ht="12.75">
      <c r="B107" s="41" t="s">
        <v>156</v>
      </c>
      <c r="C107" s="43" t="e">
        <v>#N/A</v>
      </c>
    </row>
    <row r="108" spans="2:3" ht="12.75">
      <c r="B108" s="41" t="s">
        <v>186</v>
      </c>
      <c r="C108" s="43" t="e">
        <v>#N/A</v>
      </c>
    </row>
    <row r="109" spans="2:3" ht="12.75">
      <c r="B109" s="41" t="s">
        <v>70</v>
      </c>
      <c r="C109" s="43" t="e">
        <v>#N/A</v>
      </c>
    </row>
    <row r="110" spans="2:3" ht="12.75">
      <c r="B110" s="41" t="s">
        <v>73</v>
      </c>
      <c r="C110" s="43" t="e">
        <v>#N/A</v>
      </c>
    </row>
    <row r="111" spans="2:3" ht="12.75">
      <c r="B111" s="41" t="s">
        <v>74</v>
      </c>
      <c r="C111" s="43" t="e">
        <v>#N/A</v>
      </c>
    </row>
    <row r="112" spans="2:3" ht="12.75">
      <c r="B112" s="41" t="s">
        <v>75</v>
      </c>
      <c r="C112" s="43" t="e">
        <v>#N/A</v>
      </c>
    </row>
    <row r="113" spans="2:3" ht="12.75">
      <c r="B113" s="41" t="s">
        <v>76</v>
      </c>
      <c r="C113" s="43" t="e">
        <v>#N/A</v>
      </c>
    </row>
    <row r="114" spans="2:3" ht="12.75">
      <c r="B114" s="41" t="s">
        <v>79</v>
      </c>
      <c r="C114" s="43" t="e">
        <v>#N/A</v>
      </c>
    </row>
    <row r="115" spans="2:3" ht="12.75">
      <c r="B115" s="41" t="s">
        <v>82</v>
      </c>
      <c r="C115" s="43" t="e">
        <v>#N/A</v>
      </c>
    </row>
    <row r="116" spans="2:3" ht="12.75">
      <c r="B116" s="41" t="s">
        <v>83</v>
      </c>
      <c r="C116" s="43" t="e">
        <v>#N/A</v>
      </c>
    </row>
    <row r="117" spans="2:3" ht="12.75">
      <c r="B117" s="41" t="s">
        <v>84</v>
      </c>
      <c r="C117" s="43" t="e">
        <v>#N/A</v>
      </c>
    </row>
    <row r="118" spans="2:3" ht="12.75">
      <c r="B118" s="41" t="s">
        <v>85</v>
      </c>
      <c r="C118" s="43" t="e">
        <v>#N/A</v>
      </c>
    </row>
    <row r="119" spans="2:3" ht="12.75">
      <c r="B119" s="41" t="s">
        <v>86</v>
      </c>
      <c r="C119" s="43" t="e">
        <v>#N/A</v>
      </c>
    </row>
    <row r="120" spans="2:3" ht="12.75">
      <c r="B120" s="41" t="s">
        <v>87</v>
      </c>
      <c r="C120" s="43" t="e">
        <v>#N/A</v>
      </c>
    </row>
    <row r="121" spans="2:3" ht="12.75">
      <c r="B121" s="41" t="s">
        <v>88</v>
      </c>
      <c r="C121" s="43" t="e">
        <v>#N/A</v>
      </c>
    </row>
    <row r="122" spans="2:3" ht="12.75">
      <c r="B122" s="41" t="s">
        <v>90</v>
      </c>
      <c r="C122" s="43" t="e">
        <v>#N/A</v>
      </c>
    </row>
    <row r="123" spans="2:3" ht="12.75">
      <c r="B123" s="41" t="s">
        <v>91</v>
      </c>
      <c r="C123" s="43" t="e">
        <v>#N/A</v>
      </c>
    </row>
    <row r="124" spans="2:3" ht="12.75">
      <c r="B124" s="41" t="s">
        <v>175</v>
      </c>
      <c r="C124" s="43" t="e">
        <v>#N/A</v>
      </c>
    </row>
    <row r="125" spans="2:3" ht="12.75">
      <c r="B125" s="41" t="s">
        <v>95</v>
      </c>
      <c r="C125" s="43" t="e">
        <v>#N/A</v>
      </c>
    </row>
    <row r="126" spans="2:3" ht="12.75">
      <c r="B126" s="41" t="s">
        <v>182</v>
      </c>
      <c r="C126" s="43" t="e">
        <v>#N/A</v>
      </c>
    </row>
    <row r="127" spans="2:3" ht="12.75">
      <c r="B127" s="41" t="s">
        <v>96</v>
      </c>
      <c r="C127" s="43" t="e">
        <v>#N/A</v>
      </c>
    </row>
    <row r="128" spans="2:3" ht="12.75">
      <c r="B128" s="41" t="s">
        <v>125</v>
      </c>
      <c r="C128" s="43" t="e">
        <v>#N/A</v>
      </c>
    </row>
    <row r="129" spans="2:3" ht="12.75">
      <c r="B129" s="41" t="s">
        <v>135</v>
      </c>
      <c r="C129" s="43" t="e">
        <v>#N/A</v>
      </c>
    </row>
    <row r="130" spans="2:3" ht="12.75">
      <c r="B130" s="41" t="s">
        <v>166</v>
      </c>
      <c r="C130" s="43" t="e">
        <v>#N/A</v>
      </c>
    </row>
    <row r="131" spans="2:3" ht="12.75">
      <c r="B131" s="41" t="s">
        <v>98</v>
      </c>
      <c r="C131" s="43" t="e">
        <v>#N/A</v>
      </c>
    </row>
    <row r="132" spans="2:3" ht="12.75">
      <c r="B132" s="41" t="s">
        <v>148</v>
      </c>
      <c r="C132" s="43" t="e">
        <v>#N/A</v>
      </c>
    </row>
    <row r="133" spans="2:3" ht="12.75">
      <c r="B133" s="41" t="s">
        <v>100</v>
      </c>
      <c r="C133" s="43" t="e">
        <v>#N/A</v>
      </c>
    </row>
    <row r="134" spans="2:3" ht="12.75">
      <c r="B134" s="41" t="s">
        <v>112</v>
      </c>
      <c r="C134" s="43" t="e">
        <v>#N/A</v>
      </c>
    </row>
    <row r="135" spans="2:3" ht="12.75">
      <c r="B135" s="41" t="s">
        <v>157</v>
      </c>
      <c r="C135" s="43" t="e">
        <v>#N/A</v>
      </c>
    </row>
    <row r="136" spans="2:3" ht="12.75">
      <c r="B136" s="41" t="s">
        <v>146</v>
      </c>
      <c r="C136" s="43" t="e">
        <v>#N/A</v>
      </c>
    </row>
    <row r="137" spans="2:3" ht="12.75">
      <c r="B137" s="41" t="s">
        <v>103</v>
      </c>
      <c r="C137" s="43" t="e">
        <v>#N/A</v>
      </c>
    </row>
    <row r="138" spans="2:3" ht="12.75">
      <c r="B138" s="41" t="s">
        <v>104</v>
      </c>
      <c r="C138" s="43" t="e">
        <v>#N/A</v>
      </c>
    </row>
    <row r="139" spans="2:3" ht="12.75">
      <c r="B139" s="41" t="s">
        <v>105</v>
      </c>
      <c r="C139" s="43" t="e">
        <v>#N/A</v>
      </c>
    </row>
    <row r="140" spans="2:3" ht="12.75">
      <c r="B140" s="41" t="s">
        <v>106</v>
      </c>
      <c r="C140" s="43" t="e">
        <v>#N/A</v>
      </c>
    </row>
    <row r="141" spans="2:3" ht="12.75">
      <c r="B141" s="41" t="s">
        <v>119</v>
      </c>
      <c r="C141" s="43" t="e">
        <v>#N/A</v>
      </c>
    </row>
    <row r="142" spans="2:3" ht="12.75">
      <c r="B142" s="41" t="s">
        <v>107</v>
      </c>
      <c r="C142" s="43" t="e">
        <v>#N/A</v>
      </c>
    </row>
    <row r="143" spans="2:3" ht="12.75">
      <c r="B143" s="41" t="s">
        <v>236</v>
      </c>
      <c r="C143" s="43" t="e">
        <v>#N/A</v>
      </c>
    </row>
    <row r="144" spans="2:3" ht="12.75">
      <c r="B144" s="41" t="s">
        <v>307</v>
      </c>
      <c r="C144" s="43" t="e">
        <v>#N/A</v>
      </c>
    </row>
    <row r="145" spans="2:3" ht="12.75">
      <c r="B145" s="41" t="s">
        <v>142</v>
      </c>
      <c r="C145" s="43" t="e">
        <v>#N/A</v>
      </c>
    </row>
    <row r="146" spans="2:3" ht="12.75">
      <c r="B146" s="41" t="s">
        <v>206</v>
      </c>
      <c r="C146" s="43" t="e">
        <v>#N/A</v>
      </c>
    </row>
    <row r="147" spans="2:3" ht="12.75">
      <c r="B147" s="41" t="s">
        <v>291</v>
      </c>
      <c r="C147" s="43" t="e">
        <v>#N/A</v>
      </c>
    </row>
    <row r="148" spans="2:3" ht="12.75">
      <c r="B148" s="41" t="s">
        <v>190</v>
      </c>
      <c r="C148" s="43" t="e">
        <v>#N/A</v>
      </c>
    </row>
    <row r="149" spans="2:3" ht="12.75">
      <c r="B149" s="41" t="s">
        <v>251</v>
      </c>
      <c r="C149" s="43" t="e">
        <v>#N/A</v>
      </c>
    </row>
    <row r="150" spans="2:3" ht="12.75">
      <c r="B150" s="41" t="s">
        <v>170</v>
      </c>
      <c r="C150" s="43" t="e">
        <v>#N/A</v>
      </c>
    </row>
    <row r="151" spans="2:3" ht="12.75">
      <c r="B151" s="41" t="s">
        <v>224</v>
      </c>
      <c r="C151" s="43" t="e">
        <v>#N/A</v>
      </c>
    </row>
    <row r="152" spans="2:3" ht="12.75">
      <c r="B152" s="41" t="s">
        <v>306</v>
      </c>
      <c r="C152" s="43" t="e">
        <v>#N/A</v>
      </c>
    </row>
    <row r="153" spans="2:3" ht="12.75">
      <c r="B153" s="41" t="s">
        <v>309</v>
      </c>
      <c r="C153" s="43" t="e">
        <v>#N/A</v>
      </c>
    </row>
    <row r="154" spans="2:3" ht="12.75">
      <c r="B154" s="41" t="s">
        <v>113</v>
      </c>
      <c r="C154" s="43" t="e">
        <v>#N/A</v>
      </c>
    </row>
    <row r="155" spans="2:3" ht="12.75">
      <c r="B155" s="41" t="s">
        <v>114</v>
      </c>
      <c r="C155" s="43" t="e">
        <v>#N/A</v>
      </c>
    </row>
    <row r="156" spans="2:3" ht="12.75">
      <c r="B156" s="41" t="s">
        <v>117</v>
      </c>
      <c r="C156" s="43" t="e">
        <v>#N/A</v>
      </c>
    </row>
    <row r="157" spans="2:3" ht="12.75">
      <c r="B157" s="41" t="s">
        <v>118</v>
      </c>
      <c r="C157" s="43" t="e">
        <v>#N/A</v>
      </c>
    </row>
    <row r="158" spans="2:3" ht="12.75">
      <c r="B158" s="41" t="s">
        <v>121</v>
      </c>
      <c r="C158" s="43" t="e">
        <v>#N/A</v>
      </c>
    </row>
    <row r="159" spans="2:3" ht="12.75">
      <c r="B159" s="41" t="s">
        <v>124</v>
      </c>
      <c r="C159" s="43" t="e">
        <v>#N/A</v>
      </c>
    </row>
    <row r="160" spans="2:3" ht="12.75">
      <c r="B160" s="41" t="s">
        <v>126</v>
      </c>
      <c r="C160" s="43" t="e">
        <v>#N/A</v>
      </c>
    </row>
    <row r="161" spans="2:3" ht="12.75">
      <c r="B161" s="41" t="s">
        <v>127</v>
      </c>
      <c r="C161" s="43" t="e">
        <v>#N/A</v>
      </c>
    </row>
    <row r="162" spans="2:3" ht="12.75">
      <c r="B162" s="41" t="s">
        <v>129</v>
      </c>
      <c r="C162" s="43" t="e">
        <v>#N/A</v>
      </c>
    </row>
    <row r="163" spans="2:3" ht="12.75">
      <c r="B163" s="41" t="s">
        <v>131</v>
      </c>
      <c r="C163" s="43" t="e">
        <v>#N/A</v>
      </c>
    </row>
    <row r="164" spans="2:3" ht="12.75">
      <c r="B164" s="41" t="s">
        <v>132</v>
      </c>
      <c r="C164" s="43" t="e">
        <v>#N/A</v>
      </c>
    </row>
    <row r="165" spans="2:3" ht="12.75">
      <c r="B165" s="41" t="s">
        <v>134</v>
      </c>
      <c r="C165" s="43" t="e">
        <v>#N/A</v>
      </c>
    </row>
    <row r="166" spans="2:3" ht="12.75">
      <c r="B166" s="41" t="s">
        <v>137</v>
      </c>
      <c r="C166" s="43" t="e">
        <v>#N/A</v>
      </c>
    </row>
    <row r="167" spans="2:3" ht="12.75">
      <c r="B167" s="41" t="s">
        <v>139</v>
      </c>
      <c r="C167" s="43" t="e">
        <v>#N/A</v>
      </c>
    </row>
    <row r="168" spans="2:3" ht="12.75">
      <c r="B168" s="41" t="s">
        <v>140</v>
      </c>
      <c r="C168" s="43" t="e">
        <v>#N/A</v>
      </c>
    </row>
    <row r="169" spans="2:3" ht="12.75">
      <c r="B169" s="41" t="s">
        <v>144</v>
      </c>
      <c r="C169" s="43" t="e">
        <v>#N/A</v>
      </c>
    </row>
    <row r="170" spans="2:3" ht="12.75">
      <c r="B170" s="41" t="s">
        <v>145</v>
      </c>
      <c r="C170" s="43" t="e">
        <v>#N/A</v>
      </c>
    </row>
    <row r="171" spans="2:3" ht="12.75">
      <c r="B171" s="41" t="s">
        <v>147</v>
      </c>
      <c r="C171" s="43" t="e">
        <v>#N/A</v>
      </c>
    </row>
    <row r="172" spans="2:3" ht="12.75">
      <c r="B172" s="41" t="s">
        <v>149</v>
      </c>
      <c r="C172" s="43" t="e">
        <v>#N/A</v>
      </c>
    </row>
    <row r="173" spans="2:3" ht="12.75">
      <c r="B173" s="41" t="s">
        <v>150</v>
      </c>
      <c r="C173" s="43" t="e">
        <v>#N/A</v>
      </c>
    </row>
    <row r="174" spans="2:3" ht="12.75">
      <c r="B174" s="41" t="s">
        <v>151</v>
      </c>
      <c r="C174" s="43" t="e">
        <v>#N/A</v>
      </c>
    </row>
    <row r="175" spans="2:3" ht="12.75">
      <c r="B175" s="41" t="s">
        <v>153</v>
      </c>
      <c r="C175" s="43" t="e">
        <v>#N/A</v>
      </c>
    </row>
    <row r="176" spans="2:3" ht="12.75">
      <c r="B176" s="41" t="s">
        <v>154</v>
      </c>
      <c r="C176" s="43" t="e">
        <v>#N/A</v>
      </c>
    </row>
    <row r="177" spans="2:3" ht="12.75">
      <c r="B177" s="41" t="s">
        <v>155</v>
      </c>
      <c r="C177" s="43" t="e">
        <v>#N/A</v>
      </c>
    </row>
    <row r="178" spans="2:3" ht="12.75">
      <c r="B178" s="41" t="s">
        <v>160</v>
      </c>
      <c r="C178" s="43" t="e">
        <v>#N/A</v>
      </c>
    </row>
    <row r="179" spans="2:3" ht="12.75">
      <c r="B179" s="41" t="s">
        <v>162</v>
      </c>
      <c r="C179" s="43" t="e">
        <v>#N/A</v>
      </c>
    </row>
    <row r="180" spans="2:3" ht="12.75">
      <c r="B180" s="41" t="s">
        <v>164</v>
      </c>
      <c r="C180" s="43" t="e">
        <v>#N/A</v>
      </c>
    </row>
    <row r="181" spans="2:3" ht="12.75">
      <c r="B181" s="41" t="s">
        <v>167</v>
      </c>
      <c r="C181" s="43" t="e">
        <v>#N/A</v>
      </c>
    </row>
    <row r="182" spans="2:3" ht="12.75">
      <c r="B182" s="41" t="s">
        <v>168</v>
      </c>
      <c r="C182" s="43" t="e">
        <v>#N/A</v>
      </c>
    </row>
    <row r="183" spans="2:3" ht="12.75">
      <c r="B183" s="41" t="s">
        <v>169</v>
      </c>
      <c r="C183" s="43" t="e">
        <v>#N/A</v>
      </c>
    </row>
    <row r="184" spans="2:3" ht="12.75">
      <c r="B184" s="41" t="s">
        <v>171</v>
      </c>
      <c r="C184" s="43" t="e">
        <v>#N/A</v>
      </c>
    </row>
    <row r="185" spans="2:3" ht="12.75">
      <c r="B185" s="41" t="s">
        <v>172</v>
      </c>
      <c r="C185" s="43" t="e">
        <v>#N/A</v>
      </c>
    </row>
    <row r="186" spans="2:3" ht="12.75">
      <c r="B186" s="41" t="s">
        <v>174</v>
      </c>
      <c r="C186" s="43" t="e">
        <v>#N/A</v>
      </c>
    </row>
    <row r="187" spans="2:3" ht="12.75">
      <c r="B187" s="41" t="s">
        <v>177</v>
      </c>
      <c r="C187" s="43" t="e">
        <v>#N/A</v>
      </c>
    </row>
    <row r="188" spans="2:3" ht="12.75">
      <c r="B188" s="41" t="s">
        <v>178</v>
      </c>
      <c r="C188" s="43" t="e">
        <v>#N/A</v>
      </c>
    </row>
    <row r="189" spans="2:3" ht="12.75">
      <c r="B189" s="41" t="s">
        <v>183</v>
      </c>
      <c r="C189" s="43" t="e">
        <v>#N/A</v>
      </c>
    </row>
    <row r="190" spans="2:3" ht="12.75">
      <c r="B190" s="41" t="s">
        <v>184</v>
      </c>
      <c r="C190" s="43" t="e">
        <v>#N/A</v>
      </c>
    </row>
    <row r="191" spans="2:3" ht="12.75">
      <c r="B191" s="41" t="s">
        <v>185</v>
      </c>
      <c r="C191" s="43" t="e">
        <v>#N/A</v>
      </c>
    </row>
    <row r="192" spans="2:3" ht="12.75">
      <c r="B192" s="41" t="s">
        <v>187</v>
      </c>
      <c r="C192" s="43" t="e">
        <v>#N/A</v>
      </c>
    </row>
    <row r="193" spans="2:3" ht="12.75">
      <c r="B193" s="41" t="s">
        <v>189</v>
      </c>
      <c r="C193" s="43" t="e">
        <v>#N/A</v>
      </c>
    </row>
    <row r="194" spans="2:3" ht="12.75">
      <c r="B194" s="41" t="s">
        <v>192</v>
      </c>
      <c r="C194" s="43" t="e">
        <v>#N/A</v>
      </c>
    </row>
    <row r="195" spans="2:3" ht="12.75">
      <c r="B195" s="41" t="s">
        <v>194</v>
      </c>
      <c r="C195" s="43" t="e">
        <v>#N/A</v>
      </c>
    </row>
    <row r="196" spans="2:3" ht="12.75">
      <c r="B196" s="41" t="s">
        <v>195</v>
      </c>
      <c r="C196" s="43" t="e">
        <v>#N/A</v>
      </c>
    </row>
    <row r="197" spans="2:3" ht="12.75">
      <c r="B197" s="41" t="s">
        <v>196</v>
      </c>
      <c r="C197" s="43" t="e">
        <v>#N/A</v>
      </c>
    </row>
    <row r="198" spans="2:3" ht="12.75">
      <c r="B198" s="41" t="s">
        <v>197</v>
      </c>
      <c r="C198" s="43" t="e">
        <v>#N/A</v>
      </c>
    </row>
    <row r="199" spans="2:3" ht="12.75">
      <c r="B199" s="41" t="s">
        <v>200</v>
      </c>
      <c r="C199" s="43" t="e">
        <v>#N/A</v>
      </c>
    </row>
    <row r="200" spans="2:3" ht="12.75">
      <c r="B200" s="41" t="s">
        <v>201</v>
      </c>
      <c r="C200" s="43" t="e">
        <v>#N/A</v>
      </c>
    </row>
    <row r="201" spans="2:3" ht="12.75">
      <c r="B201" s="41" t="s">
        <v>203</v>
      </c>
      <c r="C201" s="43" t="e">
        <v>#N/A</v>
      </c>
    </row>
    <row r="202" spans="2:3" ht="12.75">
      <c r="B202" s="41" t="s">
        <v>207</v>
      </c>
      <c r="C202" s="43" t="e">
        <v>#N/A</v>
      </c>
    </row>
    <row r="203" spans="2:3" ht="12.75">
      <c r="B203" s="41" t="s">
        <v>209</v>
      </c>
      <c r="C203" s="43" t="e">
        <v>#N/A</v>
      </c>
    </row>
    <row r="204" spans="2:3" ht="12.75">
      <c r="B204" s="41" t="s">
        <v>210</v>
      </c>
      <c r="C204" s="43" t="e">
        <v>#N/A</v>
      </c>
    </row>
    <row r="205" spans="2:3" ht="12.75">
      <c r="B205" s="41" t="s">
        <v>212</v>
      </c>
      <c r="C205" s="43" t="e">
        <v>#N/A</v>
      </c>
    </row>
    <row r="206" spans="2:3" ht="12.75">
      <c r="B206" s="41" t="s">
        <v>214</v>
      </c>
      <c r="C206" s="43" t="e">
        <v>#N/A</v>
      </c>
    </row>
    <row r="207" spans="2:3" ht="12.75">
      <c r="B207" s="41" t="s">
        <v>215</v>
      </c>
      <c r="C207" s="43" t="e">
        <v>#N/A</v>
      </c>
    </row>
    <row r="208" spans="2:3" ht="12.75">
      <c r="B208" s="41" t="s">
        <v>216</v>
      </c>
      <c r="C208" s="43" t="e">
        <v>#N/A</v>
      </c>
    </row>
    <row r="209" spans="2:3" ht="12.75">
      <c r="B209" s="41" t="s">
        <v>217</v>
      </c>
      <c r="C209" s="43" t="e">
        <v>#N/A</v>
      </c>
    </row>
    <row r="210" spans="2:3" ht="12.75">
      <c r="B210" s="41" t="s">
        <v>219</v>
      </c>
      <c r="C210" s="43" t="e">
        <v>#N/A</v>
      </c>
    </row>
    <row r="211" spans="2:3" ht="12.75">
      <c r="B211" s="41" t="s">
        <v>222</v>
      </c>
      <c r="C211" s="43" t="e">
        <v>#N/A</v>
      </c>
    </row>
    <row r="212" spans="2:3" ht="12.75">
      <c r="B212" s="41" t="s">
        <v>227</v>
      </c>
      <c r="C212" s="43" t="e">
        <v>#N/A</v>
      </c>
    </row>
    <row r="213" spans="2:3" ht="12.75">
      <c r="B213" s="41" t="s">
        <v>230</v>
      </c>
      <c r="C213" s="43" t="e">
        <v>#N/A</v>
      </c>
    </row>
    <row r="214" spans="2:3" ht="12.75">
      <c r="B214" s="41" t="s">
        <v>239</v>
      </c>
      <c r="C214" s="43" t="e">
        <v>#N/A</v>
      </c>
    </row>
    <row r="215" spans="2:3" ht="12.75">
      <c r="B215" s="41" t="s">
        <v>241</v>
      </c>
      <c r="C215" s="43" t="e">
        <v>#N/A</v>
      </c>
    </row>
    <row r="216" spans="2:3" ht="12.75">
      <c r="B216" s="41" t="s">
        <v>245</v>
      </c>
      <c r="C216" s="43" t="e">
        <v>#N/A</v>
      </c>
    </row>
    <row r="217" spans="2:3" ht="12.75">
      <c r="B217" s="41" t="s">
        <v>246</v>
      </c>
      <c r="C217" s="43" t="e">
        <v>#N/A</v>
      </c>
    </row>
    <row r="218" spans="2:3" ht="12.75">
      <c r="B218" s="41" t="s">
        <v>249</v>
      </c>
      <c r="C218" s="43" t="e">
        <v>#N/A</v>
      </c>
    </row>
    <row r="219" spans="2:3" ht="12.75">
      <c r="B219" s="41" t="s">
        <v>253</v>
      </c>
      <c r="C219" s="43" t="e">
        <v>#N/A</v>
      </c>
    </row>
    <row r="220" spans="2:3" ht="12.75">
      <c r="B220" s="41" t="s">
        <v>256</v>
      </c>
      <c r="C220" s="43" t="e">
        <v>#N/A</v>
      </c>
    </row>
    <row r="221" spans="2:3" ht="12.75">
      <c r="B221" s="41" t="s">
        <v>257</v>
      </c>
      <c r="C221" s="43" t="e">
        <v>#N/A</v>
      </c>
    </row>
    <row r="222" spans="2:3" ht="12.75">
      <c r="B222" s="41" t="s">
        <v>258</v>
      </c>
      <c r="C222" s="43" t="e">
        <v>#N/A</v>
      </c>
    </row>
    <row r="223" spans="2:3" ht="12.75">
      <c r="B223" s="41" t="s">
        <v>259</v>
      </c>
      <c r="C223" s="43" t="e">
        <v>#N/A</v>
      </c>
    </row>
    <row r="224" spans="2:3" ht="12.75">
      <c r="B224" s="41" t="s">
        <v>262</v>
      </c>
      <c r="C224" s="43" t="e">
        <v>#N/A</v>
      </c>
    </row>
    <row r="225" spans="2:3" ht="12.75">
      <c r="B225" s="41" t="s">
        <v>264</v>
      </c>
      <c r="C225" s="43" t="e">
        <v>#N/A</v>
      </c>
    </row>
    <row r="226" spans="2:3" ht="12.75">
      <c r="B226" s="41" t="s">
        <v>268</v>
      </c>
      <c r="C226" s="43" t="e">
        <v>#N/A</v>
      </c>
    </row>
    <row r="227" spans="2:3" ht="12.75">
      <c r="B227" s="41" t="s">
        <v>271</v>
      </c>
      <c r="C227" s="43" t="e">
        <v>#N/A</v>
      </c>
    </row>
    <row r="228" spans="2:3" ht="12.75">
      <c r="B228" s="41" t="s">
        <v>272</v>
      </c>
      <c r="C228" s="43" t="e">
        <v>#N/A</v>
      </c>
    </row>
    <row r="229" spans="2:3" ht="12.75">
      <c r="B229" s="41" t="s">
        <v>274</v>
      </c>
      <c r="C229" s="43" t="e">
        <v>#N/A</v>
      </c>
    </row>
    <row r="230" spans="2:3" ht="12.75">
      <c r="B230" s="41" t="s">
        <v>275</v>
      </c>
      <c r="C230" s="43" t="e">
        <v>#N/A</v>
      </c>
    </row>
    <row r="231" spans="2:3" ht="12.75">
      <c r="B231" s="41" t="s">
        <v>277</v>
      </c>
      <c r="C231" s="43" t="e">
        <v>#N/A</v>
      </c>
    </row>
    <row r="232" spans="2:3" ht="12.75">
      <c r="B232" s="41" t="s">
        <v>278</v>
      </c>
      <c r="C232" s="43" t="e">
        <v>#N/A</v>
      </c>
    </row>
    <row r="233" spans="2:3" ht="12.75">
      <c r="B233" s="41" t="s">
        <v>279</v>
      </c>
      <c r="C233" s="43" t="e">
        <v>#N/A</v>
      </c>
    </row>
    <row r="234" spans="2:3" ht="12.75">
      <c r="B234" s="41" t="s">
        <v>281</v>
      </c>
      <c r="C234" s="43" t="e">
        <v>#N/A</v>
      </c>
    </row>
    <row r="235" spans="2:3" ht="12.75">
      <c r="B235" s="41" t="s">
        <v>282</v>
      </c>
      <c r="C235" s="43" t="e">
        <v>#N/A</v>
      </c>
    </row>
    <row r="236" spans="2:3" ht="12.75">
      <c r="B236" s="41" t="s">
        <v>283</v>
      </c>
      <c r="C236" s="43" t="e">
        <v>#N/A</v>
      </c>
    </row>
    <row r="237" spans="2:3" ht="12.75">
      <c r="B237" s="41" t="s">
        <v>284</v>
      </c>
      <c r="C237" s="43" t="e">
        <v>#N/A</v>
      </c>
    </row>
    <row r="238" spans="2:3" ht="12.75">
      <c r="B238" s="41" t="s">
        <v>285</v>
      </c>
      <c r="C238" s="43" t="e">
        <v>#N/A</v>
      </c>
    </row>
    <row r="239" spans="2:3" ht="12.75">
      <c r="B239" s="41" t="s">
        <v>288</v>
      </c>
      <c r="C239" s="43" t="e">
        <v>#N/A</v>
      </c>
    </row>
    <row r="240" spans="2:3" ht="12.75">
      <c r="B240" s="41" t="s">
        <v>294</v>
      </c>
      <c r="C240" s="43" t="e">
        <v>#N/A</v>
      </c>
    </row>
    <row r="241" spans="2:3" ht="12.75">
      <c r="B241" s="41" t="s">
        <v>296</v>
      </c>
      <c r="C241" s="43" t="e">
        <v>#N/A</v>
      </c>
    </row>
    <row r="242" spans="2:3" ht="12.75">
      <c r="B242" s="41" t="s">
        <v>299</v>
      </c>
      <c r="C242" s="43" t="e">
        <v>#N/A</v>
      </c>
    </row>
    <row r="243" spans="2:3" ht="12.75">
      <c r="B243" s="41" t="s">
        <v>301</v>
      </c>
      <c r="C243" s="43" t="e">
        <v>#N/A</v>
      </c>
    </row>
    <row r="244" spans="2:3" ht="12.75">
      <c r="B244" s="41" t="s">
        <v>302</v>
      </c>
      <c r="C244" s="43" t="e">
        <v>#N/A</v>
      </c>
    </row>
    <row r="245" spans="2:3" ht="12.75">
      <c r="B245" s="41" t="s">
        <v>304</v>
      </c>
      <c r="C245" s="43" t="e">
        <v>#N/A</v>
      </c>
    </row>
    <row r="246" spans="2:3" ht="12.75">
      <c r="B246" s="41" t="s">
        <v>305</v>
      </c>
      <c r="C246" s="43" t="e">
        <v>#N/A</v>
      </c>
    </row>
    <row r="247" spans="2:3" ht="12.75">
      <c r="B247" s="41" t="s">
        <v>308</v>
      </c>
      <c r="C247" s="43" t="e">
        <v>#N/A</v>
      </c>
    </row>
    <row r="248" spans="2:3" ht="12.75">
      <c r="B248" s="41" t="s">
        <v>311</v>
      </c>
      <c r="C248" s="43" t="e">
        <v>#N/A</v>
      </c>
    </row>
    <row r="249" spans="2:3" ht="12.75">
      <c r="B249" s="41" t="s">
        <v>312</v>
      </c>
      <c r="C249" s="43" t="e">
        <v>#N/A</v>
      </c>
    </row>
    <row r="250" spans="2:3" ht="12.75">
      <c r="B250" s="41" t="s">
        <v>313</v>
      </c>
      <c r="C250" s="43" t="e">
        <v>#N/A</v>
      </c>
    </row>
    <row r="251" spans="2:3" ht="12.75">
      <c r="B251" s="34" t="s">
        <v>56</v>
      </c>
      <c r="C251" s="38" t="e">
        <v>#N/A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01"/>
  <sheetViews>
    <sheetView zoomScalePageLayoutView="0" workbookViewId="0" topLeftCell="A1">
      <pane ySplit="1" topLeftCell="BM2" activePane="bottomLeft" state="frozen"/>
      <selection pane="topLeft" activeCell="A1" sqref="A1"/>
      <selection pane="bottomLeft" activeCell="J33" sqref="J33"/>
    </sheetView>
  </sheetViews>
  <sheetFormatPr defaultColWidth="9.140625" defaultRowHeight="12.75"/>
  <cols>
    <col min="1" max="2" width="9.140625" style="1" customWidth="1"/>
    <col min="3" max="3" width="19.140625" style="2" customWidth="1"/>
    <col min="4" max="4" width="9.00390625" style="1" customWidth="1"/>
    <col min="5" max="5" width="10.57421875" style="1" bestFit="1" customWidth="1"/>
    <col min="6" max="6" width="7.28125" style="16" customWidth="1"/>
    <col min="7" max="9" width="3.8515625" style="0" customWidth="1"/>
    <col min="10" max="10" width="16.57421875" style="0" customWidth="1"/>
    <col min="12" max="12" width="10.57421875" style="0" bestFit="1" customWidth="1"/>
  </cols>
  <sheetData>
    <row r="1" spans="1:6" ht="25.5">
      <c r="A1" s="8" t="s">
        <v>33</v>
      </c>
      <c r="B1" s="8" t="s">
        <v>22</v>
      </c>
      <c r="C1" s="8" t="s">
        <v>0</v>
      </c>
      <c r="D1" s="8" t="s">
        <v>2</v>
      </c>
      <c r="E1" s="25" t="s">
        <v>45</v>
      </c>
      <c r="F1" s="24" t="s">
        <v>4</v>
      </c>
    </row>
    <row r="2" spans="1:6" ht="12.75">
      <c r="A2" s="1">
        <v>1</v>
      </c>
      <c r="B2" s="1">
        <f>Results!C2</f>
        <v>568</v>
      </c>
      <c r="C2" s="1" t="str">
        <f>Results!B2</f>
        <v>Gerry Ryan</v>
      </c>
      <c r="D2" s="1" t="str">
        <f>VLOOKUP(B2,Entries!$A$2:$F$300,6,FALSE)</f>
        <v>MS</v>
      </c>
      <c r="E2" s="1" t="str">
        <f>IF(VLOOKUP(B2,Entries!$A$2:$F$300,5,FALSE)="Y","Yes","")</f>
        <v>Yes</v>
      </c>
      <c r="F2" s="16">
        <f>Results!F2</f>
        <v>0.010555488</v>
      </c>
    </row>
    <row r="3" spans="1:6" ht="12.75">
      <c r="A3" s="1">
        <v>2</v>
      </c>
      <c r="B3" s="1">
        <f>Results!C3</f>
        <v>569</v>
      </c>
      <c r="C3" s="1" t="str">
        <f>Results!B3</f>
        <v>Matt Bidwell</v>
      </c>
      <c r="D3" s="1" t="str">
        <f>VLOOKUP(B3,Entries!$A$2:$F$300,6,FALSE)</f>
        <v>MS</v>
      </c>
      <c r="E3" s="1">
        <f>IF(VLOOKUP(B3,Entries!$A$2:$F$300,5,FALSE)="Y","Yes","")</f>
      </c>
      <c r="F3" s="16">
        <f>Results!F3</f>
        <v>0.010798542</v>
      </c>
    </row>
    <row r="4" spans="1:11" ht="12.75">
      <c r="A4" s="1">
        <v>3</v>
      </c>
      <c r="B4" s="1">
        <f>Results!C4</f>
        <v>581</v>
      </c>
      <c r="C4" s="1" t="str">
        <f>Results!B4</f>
        <v>Michael Shannon</v>
      </c>
      <c r="D4" s="1" t="str">
        <f>VLOOKUP(B4,Entries!$A$2:$F$300,6,FALSE)</f>
        <v>MS</v>
      </c>
      <c r="E4" s="1">
        <f>IF(VLOOKUP(B4,Entries!$A$2:$F$300,5,FALSE)="Y","Yes","")</f>
      </c>
      <c r="F4" s="16">
        <f>Results!F4</f>
        <v>0.010844837999999999</v>
      </c>
      <c r="J4" t="s">
        <v>17</v>
      </c>
      <c r="K4" t="s">
        <v>43</v>
      </c>
    </row>
    <row r="5" spans="1:11" ht="12.75">
      <c r="A5" s="1">
        <v>4</v>
      </c>
      <c r="B5" s="1">
        <f>Results!C5</f>
        <v>600</v>
      </c>
      <c r="C5" s="1" t="str">
        <f>Results!B5</f>
        <v>Peter O'Sullivan</v>
      </c>
      <c r="D5" s="1" t="str">
        <f>VLOOKUP(B5,Entries!$A$2:$F$300,6,FALSE)</f>
        <v>MS</v>
      </c>
      <c r="E5" s="1">
        <f>IF(VLOOKUP(B5,Entries!$A$2:$F$300,5,FALSE)="Y","Yes","")</f>
      </c>
      <c r="F5" s="16">
        <f>Results!F5</f>
        <v>0.01134252</v>
      </c>
      <c r="J5" t="s">
        <v>19</v>
      </c>
      <c r="K5" t="s">
        <v>44</v>
      </c>
    </row>
    <row r="6" spans="1:11" ht="12.75">
      <c r="A6" s="1">
        <v>5</v>
      </c>
      <c r="B6" s="1">
        <f>Results!C6</f>
        <v>549</v>
      </c>
      <c r="C6" s="1" t="str">
        <f>Results!B6</f>
        <v>Jason Broderick</v>
      </c>
      <c r="D6" s="1" t="str">
        <f>VLOOKUP(B6,Entries!$A$2:$F$300,6,FALSE)</f>
        <v>MS</v>
      </c>
      <c r="E6" s="1">
        <f>IF(VLOOKUP(B6,Entries!$A$2:$F$300,5,FALSE)="Y","Yes","")</f>
      </c>
      <c r="F6" s="16">
        <f>Results!F6</f>
        <v>0.011504555999999999</v>
      </c>
      <c r="J6" t="s">
        <v>52</v>
      </c>
      <c r="K6" t="s">
        <v>53</v>
      </c>
    </row>
    <row r="7" spans="1:6" ht="12.75">
      <c r="A7" s="1">
        <v>6</v>
      </c>
      <c r="B7" s="1">
        <f>Results!C7</f>
        <v>563</v>
      </c>
      <c r="C7" s="1" t="str">
        <f>Results!B7</f>
        <v>Brian O'Connor</v>
      </c>
      <c r="D7" s="1" t="str">
        <f>VLOOKUP(B7,Entries!$A$2:$F$300,6,FALSE)</f>
        <v>MS</v>
      </c>
      <c r="E7" s="1">
        <f>IF(VLOOKUP(B7,Entries!$A$2:$F$300,5,FALSE)="Y","Yes","")</f>
      </c>
      <c r="F7" s="16">
        <f>Results!F7</f>
        <v>0.011631869999999999</v>
      </c>
    </row>
    <row r="8" spans="1:6" ht="12.75">
      <c r="A8" s="1">
        <v>7</v>
      </c>
      <c r="B8" s="1">
        <f>Results!C8</f>
        <v>596</v>
      </c>
      <c r="C8" s="1" t="str">
        <f>Results!B8</f>
        <v>Martin Corcoran</v>
      </c>
      <c r="D8" s="1" t="str">
        <f>VLOOKUP(B8,Entries!$A$2:$F$300,6,FALSE)</f>
        <v>MV</v>
      </c>
      <c r="E8" s="1">
        <f>IF(VLOOKUP(B8,Entries!$A$2:$F$300,5,FALSE)="Y","Yes","")</f>
      </c>
      <c r="F8" s="16">
        <f>Results!F8</f>
        <v>0.011736036</v>
      </c>
    </row>
    <row r="9" spans="1:6" ht="12.75">
      <c r="A9" s="1">
        <v>8</v>
      </c>
      <c r="B9" s="1">
        <f>Results!C9</f>
        <v>610</v>
      </c>
      <c r="C9" s="1" t="str">
        <f>Results!B9</f>
        <v>Johnny Lane</v>
      </c>
      <c r="D9" s="1" t="str">
        <f>VLOOKUP(B9,Entries!$A$2:$F$300,6,FALSE)</f>
        <v>MS</v>
      </c>
      <c r="E9" s="1">
        <f>IF(VLOOKUP(B9,Entries!$A$2:$F$300,5,FALSE)="Y","Yes","")</f>
      </c>
      <c r="F9" s="16">
        <f>Results!F9</f>
        <v>0.011874924</v>
      </c>
    </row>
    <row r="10" spans="1:6" ht="12.75">
      <c r="A10" s="1">
        <v>9</v>
      </c>
      <c r="B10" s="1">
        <f>Results!C10</f>
        <v>594</v>
      </c>
      <c r="C10" s="1" t="str">
        <f>Results!B10</f>
        <v>Paddy O'Toole</v>
      </c>
      <c r="D10" s="1" t="str">
        <f>VLOOKUP(B10,Entries!$A$2:$F$300,6,FALSE)</f>
        <v>MS</v>
      </c>
      <c r="E10" s="1">
        <f>IF(VLOOKUP(B10,Entries!$A$2:$F$300,5,FALSE)="Y","Yes","")</f>
      </c>
      <c r="F10" s="16">
        <f>Results!F10</f>
        <v>0.011944368</v>
      </c>
    </row>
    <row r="11" spans="1:6" ht="12.75">
      <c r="A11" s="1">
        <v>10</v>
      </c>
      <c r="B11" s="1">
        <f>Results!C11</f>
        <v>553</v>
      </c>
      <c r="C11" s="1" t="str">
        <f>Results!B11</f>
        <v>Conor Dolan</v>
      </c>
      <c r="D11" s="1" t="str">
        <f>VLOOKUP(B11,Entries!$A$2:$F$300,6,FALSE)</f>
        <v>MS</v>
      </c>
      <c r="E11" s="1">
        <f>IF(VLOOKUP(B11,Entries!$A$2:$F$300,5,FALSE)="Y","Yes","")</f>
      </c>
      <c r="F11" s="16">
        <f>Results!F11</f>
        <v>0.012071682</v>
      </c>
    </row>
    <row r="12" spans="1:6" ht="12.75">
      <c r="A12" s="1">
        <v>11</v>
      </c>
      <c r="B12" s="1">
        <f>Results!C13</f>
        <v>468</v>
      </c>
      <c r="C12" s="1" t="str">
        <f>Results!B13</f>
        <v>Sean  Hanley</v>
      </c>
      <c r="D12" s="1" t="str">
        <f>VLOOKUP(B12,Entries!$A$2:$F$300,6,FALSE)</f>
        <v>MV</v>
      </c>
      <c r="E12" s="1" t="str">
        <f>IF(VLOOKUP(B12,Entries!$A$2:$F$300,5,FALSE)="Y","Yes","")</f>
        <v>Yes</v>
      </c>
      <c r="F12" s="16">
        <f>Results!F13</f>
        <v>0.012245292</v>
      </c>
    </row>
    <row r="13" spans="1:6" ht="12.75">
      <c r="A13" s="1">
        <v>12</v>
      </c>
      <c r="B13" s="1">
        <f>Results!C14</f>
        <v>588</v>
      </c>
      <c r="C13" s="1" t="str">
        <f>Results!B14</f>
        <v>Ian Egan</v>
      </c>
      <c r="D13" s="1" t="str">
        <f>VLOOKUP(B13,Entries!$A$2:$F$300,6,FALSE)</f>
        <v>MV</v>
      </c>
      <c r="E13" s="1">
        <f>IF(VLOOKUP(B13,Entries!$A$2:$F$300,5,FALSE)="Y","Yes","")</f>
      </c>
      <c r="F13" s="16">
        <f>Results!F14</f>
        <v>0.01232631</v>
      </c>
    </row>
    <row r="14" spans="1:6" ht="12.75">
      <c r="A14" s="1">
        <v>13</v>
      </c>
      <c r="B14" s="1">
        <f>Results!C15</f>
        <v>446</v>
      </c>
      <c r="C14" s="1" t="str">
        <f>Results!B15</f>
        <v>Brian Duffy</v>
      </c>
      <c r="D14" s="1" t="str">
        <f>VLOOKUP(B14,Entries!$A$2:$F$300,6,FALSE)</f>
        <v>MS</v>
      </c>
      <c r="E14" s="1">
        <f>IF(VLOOKUP(B14,Entries!$A$2:$F$300,5,FALSE)="Y","Yes","")</f>
      </c>
      <c r="F14" s="16">
        <f>Results!F15</f>
        <v>0.012488345999999999</v>
      </c>
    </row>
    <row r="15" spans="1:6" ht="12.75">
      <c r="A15" s="1">
        <v>14</v>
      </c>
      <c r="B15" s="1">
        <f>Results!C16</f>
        <v>556</v>
      </c>
      <c r="C15" s="1" t="str">
        <f>Results!B16</f>
        <v>Liam McGuane</v>
      </c>
      <c r="D15" s="1" t="str">
        <f>VLOOKUP(B15,Entries!$A$2:$F$300,6,FALSE)</f>
        <v>MS</v>
      </c>
      <c r="E15" s="1">
        <f>IF(VLOOKUP(B15,Entries!$A$2:$F$300,5,FALSE)="Y","Yes","")</f>
      </c>
      <c r="F15" s="16">
        <f>Results!F16</f>
        <v>0.012511494</v>
      </c>
    </row>
    <row r="16" spans="1:6" ht="12.75">
      <c r="A16" s="1">
        <v>15</v>
      </c>
      <c r="B16" s="1">
        <f>Results!C17</f>
        <v>655</v>
      </c>
      <c r="C16" s="1" t="str">
        <f>Results!B17</f>
        <v>David Mullins</v>
      </c>
      <c r="D16" s="1" t="str">
        <f>VLOOKUP(B16,Entries!$A$2:$F$300,6,FALSE)</f>
        <v>MV</v>
      </c>
      <c r="E16" s="1">
        <f>IF(VLOOKUP(B16,Entries!$A$2:$F$300,5,FALSE)="Y","Yes","")</f>
      </c>
      <c r="F16" s="16">
        <f>Results!F17</f>
        <v>0.012615659999999999</v>
      </c>
    </row>
    <row r="17" spans="1:6" ht="12.75">
      <c r="A17" s="1">
        <v>16</v>
      </c>
      <c r="B17" s="1">
        <f>Results!C18</f>
        <v>560</v>
      </c>
      <c r="C17" s="1" t="str">
        <f>Results!B18</f>
        <v>Nigel Kileen</v>
      </c>
      <c r="D17" s="1" t="str">
        <f>VLOOKUP(B17,Entries!$A$2:$F$300,6,FALSE)</f>
        <v>MS</v>
      </c>
      <c r="E17" s="1">
        <f>IF(VLOOKUP(B17,Entries!$A$2:$F$300,5,FALSE)="Y","Yes","")</f>
      </c>
      <c r="F17" s="16">
        <f>Results!F18</f>
        <v>0.01296288</v>
      </c>
    </row>
    <row r="18" spans="1:6" ht="12.75">
      <c r="A18" s="1">
        <v>17</v>
      </c>
      <c r="B18" s="1">
        <f>Results!C19</f>
        <v>651</v>
      </c>
      <c r="C18" s="1" t="str">
        <f>Results!B19</f>
        <v>Ray Somers</v>
      </c>
      <c r="D18" s="1" t="str">
        <f>VLOOKUP(B18,Entries!$A$2:$F$300,6,FALSE)</f>
        <v>MS</v>
      </c>
      <c r="E18" s="1">
        <f>IF(VLOOKUP(B18,Entries!$A$2:$F$300,5,FALSE)="Y","Yes","")</f>
      </c>
      <c r="F18" s="16">
        <f>Results!F19</f>
        <v>0.013136489999999999</v>
      </c>
    </row>
    <row r="19" spans="1:6" ht="12.75">
      <c r="A19" s="1">
        <v>18</v>
      </c>
      <c r="B19" s="1">
        <f>Results!C20</f>
        <v>533</v>
      </c>
      <c r="C19" s="1" t="str">
        <f>Results!B20</f>
        <v>Colm Scully</v>
      </c>
      <c r="D19" s="1" t="str">
        <f>VLOOKUP(B19,Entries!$A$2:$F$300,6,FALSE)</f>
        <v>MV</v>
      </c>
      <c r="E19" s="1">
        <f>IF(VLOOKUP(B19,Entries!$A$2:$F$300,5,FALSE)="Y","Yes","")</f>
      </c>
      <c r="F19" s="16">
        <f>Results!F20</f>
        <v>0.013217508</v>
      </c>
    </row>
    <row r="20" spans="1:6" ht="12.75">
      <c r="A20" s="1">
        <v>19</v>
      </c>
      <c r="B20" s="1">
        <f>Results!C21</f>
        <v>561</v>
      </c>
      <c r="C20" s="1" t="str">
        <f>Results!B21</f>
        <v>Dara Dolan</v>
      </c>
      <c r="D20" s="1" t="str">
        <f>VLOOKUP(B20,Entries!$A$2:$F$300,6,FALSE)</f>
        <v>MS</v>
      </c>
      <c r="E20" s="1">
        <f>IF(VLOOKUP(B20,Entries!$A$2:$F$300,5,FALSE)="Y","Yes","")</f>
      </c>
      <c r="F20" s="16">
        <f>Results!F21</f>
        <v>0.013344822</v>
      </c>
    </row>
    <row r="21" spans="1:6" ht="12.75">
      <c r="A21" s="1">
        <v>20</v>
      </c>
      <c r="B21" s="1">
        <f>Results!C22</f>
        <v>546</v>
      </c>
      <c r="C21" s="1" t="str">
        <f>Results!B22</f>
        <v>Jonathan White</v>
      </c>
      <c r="D21" s="1" t="str">
        <f>VLOOKUP(B21,Entries!$A$2:$F$300,6,FALSE)</f>
        <v>MV</v>
      </c>
      <c r="E21" s="1">
        <f>IF(VLOOKUP(B21,Entries!$A$2:$F$300,5,FALSE)="Y","Yes","")</f>
      </c>
      <c r="F21" s="16">
        <f>Results!F22</f>
        <v>0.013448988</v>
      </c>
    </row>
    <row r="22" spans="1:6" ht="12.75">
      <c r="A22" s="1">
        <v>21</v>
      </c>
      <c r="B22" s="1">
        <f>Results!C23</f>
        <v>599</v>
      </c>
      <c r="C22" s="1" t="str">
        <f>Results!B23</f>
        <v>Leon Carrick</v>
      </c>
      <c r="D22" s="1" t="str">
        <f>VLOOKUP(B22,Entries!$A$2:$F$300,6,FALSE)</f>
        <v>MJ</v>
      </c>
      <c r="E22" s="1">
        <f>IF(VLOOKUP(B22,Entries!$A$2:$F$300,5,FALSE)="Y","Yes","")</f>
      </c>
      <c r="F22" s="16">
        <f>Results!F23</f>
        <v>0.013448988</v>
      </c>
    </row>
    <row r="23" spans="1:6" ht="12.75">
      <c r="A23" s="1">
        <v>22</v>
      </c>
      <c r="B23" s="1">
        <f>Results!C24</f>
        <v>559</v>
      </c>
      <c r="C23" s="1" t="str">
        <f>Results!B24</f>
        <v>Rynal Browne</v>
      </c>
      <c r="D23" s="1" t="str">
        <f>VLOOKUP(B23,Entries!$A$2:$F$300,6,FALSE)</f>
        <v>MS</v>
      </c>
      <c r="E23" s="1">
        <f>IF(VLOOKUP(B23,Entries!$A$2:$F$300,5,FALSE)="Y","Yes","")</f>
      </c>
      <c r="F23" s="16">
        <f>Results!F24</f>
        <v>0.01354158</v>
      </c>
    </row>
    <row r="24" spans="1:6" ht="12.75">
      <c r="A24" s="1">
        <v>23</v>
      </c>
      <c r="B24" s="1">
        <f>Results!C25</f>
        <v>590</v>
      </c>
      <c r="C24" s="1" t="str">
        <f>Results!B25</f>
        <v>Diarmuid Quill</v>
      </c>
      <c r="D24" s="1" t="str">
        <f>VLOOKUP(B24,Entries!$A$2:$F$300,6,FALSE)</f>
        <v>MV</v>
      </c>
      <c r="E24" s="1" t="str">
        <f>IF(VLOOKUP(B24,Entries!$A$2:$F$300,5,FALSE)="Y","Yes","")</f>
        <v>Yes</v>
      </c>
      <c r="F24" s="16">
        <f>Results!F25</f>
        <v>0.013553154</v>
      </c>
    </row>
    <row r="25" spans="1:6" ht="12.75">
      <c r="A25" s="1">
        <v>24</v>
      </c>
      <c r="B25" s="1">
        <f>Results!C26</f>
        <v>459</v>
      </c>
      <c r="C25" s="1" t="str">
        <f>Results!B26</f>
        <v>Richard Flaherty</v>
      </c>
      <c r="D25" s="1" t="str">
        <f>VLOOKUP(B25,Entries!$A$2:$F$300,6,FALSE)</f>
        <v>MS</v>
      </c>
      <c r="E25" s="1" t="str">
        <f>IF(VLOOKUP(B25,Entries!$A$2:$F$300,5,FALSE)="Y","Yes","")</f>
        <v>Yes</v>
      </c>
      <c r="F25" s="16">
        <f>Results!F26</f>
        <v>0.013587875999999999</v>
      </c>
    </row>
    <row r="26" spans="1:6" ht="12.75">
      <c r="A26" s="1">
        <v>25</v>
      </c>
      <c r="B26" s="1">
        <f>Results!C27</f>
        <v>548</v>
      </c>
      <c r="C26" s="1" t="str">
        <f>Results!B27</f>
        <v>Pat Sherry</v>
      </c>
      <c r="D26" s="1" t="str">
        <f>VLOOKUP(B26,Entries!$A$2:$F$300,6,FALSE)</f>
        <v>MV</v>
      </c>
      <c r="E26" s="1">
        <f>IF(VLOOKUP(B26,Entries!$A$2:$F$300,5,FALSE)="Y","Yes","")</f>
      </c>
      <c r="F26" s="16">
        <f>Results!F27</f>
        <v>0.013622598</v>
      </c>
    </row>
    <row r="27" spans="1:6" ht="12.75">
      <c r="A27" s="1">
        <v>26</v>
      </c>
      <c r="B27" s="1">
        <f>Results!C28</f>
        <v>501</v>
      </c>
      <c r="C27" s="1" t="str">
        <f>Results!B28</f>
        <v>Eddie Mc Mahon</v>
      </c>
      <c r="D27" s="1" t="str">
        <f>VLOOKUP(B27,Entries!$A$2:$F$300,6,FALSE)</f>
        <v>MS</v>
      </c>
      <c r="E27" s="1">
        <f>IF(VLOOKUP(B27,Entries!$A$2:$F$300,5,FALSE)="Y","Yes","")</f>
      </c>
      <c r="F27" s="16">
        <f>Results!F28</f>
        <v>0.013703616</v>
      </c>
    </row>
    <row r="28" spans="1:6" ht="12.75">
      <c r="A28" s="1">
        <v>27</v>
      </c>
      <c r="B28" s="1">
        <f>Results!C29</f>
        <v>480</v>
      </c>
      <c r="C28" s="1" t="str">
        <f>Results!B29</f>
        <v>Kevin Keane</v>
      </c>
      <c r="D28" s="1" t="str">
        <f>VLOOKUP(B28,Entries!$A$2:$F$300,6,FALSE)</f>
        <v>MS</v>
      </c>
      <c r="E28" s="1">
        <f>IF(VLOOKUP(B28,Entries!$A$2:$F$300,5,FALSE)="Y","Yes","")</f>
      </c>
      <c r="F28" s="16">
        <f>Results!F29</f>
        <v>0.013726763999999999</v>
      </c>
    </row>
    <row r="29" spans="1:6" ht="12.75">
      <c r="A29" s="1">
        <v>28</v>
      </c>
      <c r="B29" s="1">
        <f>Results!C30</f>
        <v>419</v>
      </c>
      <c r="C29" s="1" t="str">
        <f>Results!B30</f>
        <v>Andrew Connaire</v>
      </c>
      <c r="D29" s="1" t="str">
        <f>VLOOKUP(B29,Entries!$A$2:$F$300,6,FALSE)</f>
        <v>MS</v>
      </c>
      <c r="E29" s="1" t="str">
        <f>IF(VLOOKUP(B29,Entries!$A$2:$F$300,5,FALSE)="Y","Yes","")</f>
        <v>Yes</v>
      </c>
      <c r="F29" s="16">
        <f>Results!F30</f>
        <v>0.013738338</v>
      </c>
    </row>
    <row r="30" spans="1:6" ht="12.75">
      <c r="A30" s="1">
        <v>29</v>
      </c>
      <c r="B30" s="1">
        <f>Results!C31</f>
        <v>515</v>
      </c>
      <c r="C30" s="1" t="str">
        <f>Results!B31</f>
        <v>Enda Munnelly</v>
      </c>
      <c r="D30" s="1" t="str">
        <f>VLOOKUP(B30,Entries!$A$2:$F$300,6,FALSE)</f>
        <v>MS</v>
      </c>
      <c r="E30" s="1">
        <f>IF(VLOOKUP(B30,Entries!$A$2:$F$300,5,FALSE)="Y","Yes","")</f>
      </c>
      <c r="F30" s="16">
        <f>Results!F31</f>
        <v>0.013749912</v>
      </c>
    </row>
    <row r="31" spans="1:6" ht="12.75">
      <c r="A31" s="1">
        <v>30</v>
      </c>
      <c r="B31" s="1">
        <f>Results!C32</f>
        <v>500</v>
      </c>
      <c r="C31" s="1" t="str">
        <f>Results!B32</f>
        <v>Thelma Mc Mahon</v>
      </c>
      <c r="D31" s="1" t="str">
        <f>VLOOKUP(B31,Entries!$A$2:$F$300,6,FALSE)</f>
        <v>FS</v>
      </c>
      <c r="E31" s="1">
        <f>IF(VLOOKUP(B31,Entries!$A$2:$F$300,5,FALSE)="Y","Yes","")</f>
      </c>
      <c r="F31" s="16">
        <f>Results!F32</f>
        <v>0.013854077999999999</v>
      </c>
    </row>
    <row r="32" spans="1:6" ht="12.75">
      <c r="A32" s="1">
        <v>31</v>
      </c>
      <c r="B32" s="1">
        <f>Results!C33</f>
        <v>565</v>
      </c>
      <c r="C32" s="1" t="str">
        <f>Results!B33</f>
        <v>John Flaherty</v>
      </c>
      <c r="D32" s="1" t="str">
        <f>VLOOKUP(B32,Entries!$A$2:$F$300,6,FALSE)</f>
        <v>MS</v>
      </c>
      <c r="E32" s="1">
        <f>IF(VLOOKUP(B32,Entries!$A$2:$F$300,5,FALSE)="Y","Yes","")</f>
      </c>
      <c r="F32" s="16">
        <f>Results!F33</f>
        <v>0.01394667</v>
      </c>
    </row>
    <row r="33" spans="1:6" ht="12.75">
      <c r="A33" s="1">
        <v>32</v>
      </c>
      <c r="B33" s="1">
        <f>Results!C34</f>
        <v>566</v>
      </c>
      <c r="C33" s="1" t="str">
        <f>Results!B34</f>
        <v>Paul McDonagh</v>
      </c>
      <c r="D33" s="1" t="str">
        <f>VLOOKUP(B33,Entries!$A$2:$F$300,6,FALSE)</f>
        <v>MV</v>
      </c>
      <c r="E33" s="1">
        <f>IF(VLOOKUP(B33,Entries!$A$2:$F$300,5,FALSE)="Y","Yes","")</f>
      </c>
      <c r="F33" s="16">
        <f>Results!F34</f>
        <v>0.013969818</v>
      </c>
    </row>
    <row r="34" spans="1:6" ht="12.75">
      <c r="A34" s="1">
        <v>33</v>
      </c>
      <c r="B34" s="1">
        <f>Results!C35</f>
        <v>627</v>
      </c>
      <c r="C34" s="1" t="str">
        <f>Results!B35</f>
        <v>Gearoid Rohan</v>
      </c>
      <c r="D34" s="1" t="str">
        <f>VLOOKUP(B34,Entries!$A$2:$F$300,6,FALSE)</f>
        <v>MS</v>
      </c>
      <c r="E34" s="1" t="str">
        <f>IF(VLOOKUP(B34,Entries!$A$2:$F$300,5,FALSE)="Y","Yes","")</f>
        <v>Yes</v>
      </c>
      <c r="F34" s="16">
        <f>Results!F35</f>
        <v>0.013992965999999999</v>
      </c>
    </row>
    <row r="35" spans="1:6" ht="12.75">
      <c r="A35" s="1">
        <v>34</v>
      </c>
      <c r="B35" s="1">
        <f>Results!C36</f>
        <v>541</v>
      </c>
      <c r="C35" s="1" t="str">
        <f>Results!B36</f>
        <v>Liam Walsh</v>
      </c>
      <c r="D35" s="1" t="str">
        <f>VLOOKUP(B35,Entries!$A$2:$F$300,6,FALSE)</f>
        <v>MS</v>
      </c>
      <c r="E35" s="1" t="str">
        <f>IF(VLOOKUP(B35,Entries!$A$2:$F$300,5,FALSE)="Y","Yes","")</f>
        <v>Yes</v>
      </c>
      <c r="F35" s="16">
        <f>Results!F36</f>
        <v>0.014039262</v>
      </c>
    </row>
    <row r="36" spans="1:6" ht="12.75">
      <c r="A36" s="1">
        <v>35</v>
      </c>
      <c r="B36" s="1">
        <f>Results!C37</f>
        <v>586</v>
      </c>
      <c r="C36" s="1" t="str">
        <f>Results!B37</f>
        <v>Andrew Talbot</v>
      </c>
      <c r="D36" s="1" t="str">
        <f>VLOOKUP(B36,Entries!$A$2:$F$300,6,FALSE)</f>
        <v>MV</v>
      </c>
      <c r="E36" s="1">
        <f>IF(VLOOKUP(B36,Entries!$A$2:$F$300,5,FALSE)="Y","Yes","")</f>
      </c>
      <c r="F36" s="16">
        <f>Results!F37</f>
        <v>0.01406241</v>
      </c>
    </row>
    <row r="37" spans="1:6" ht="12.75">
      <c r="A37" s="1">
        <v>36</v>
      </c>
      <c r="B37" s="1">
        <f>Results!C38</f>
        <v>602</v>
      </c>
      <c r="C37" s="1" t="str">
        <f>Results!B38</f>
        <v>David Kiely</v>
      </c>
      <c r="D37" s="1" t="str">
        <f>VLOOKUP(B37,Entries!$A$2:$F$300,6,FALSE)</f>
        <v>MV</v>
      </c>
      <c r="E37" s="1">
        <f>IF(VLOOKUP(B37,Entries!$A$2:$F$300,5,FALSE)="Y","Yes","")</f>
      </c>
      <c r="F37" s="16">
        <f>Results!F38</f>
        <v>0.014108706</v>
      </c>
    </row>
    <row r="38" spans="1:6" ht="12.75">
      <c r="A38" s="1">
        <v>37</v>
      </c>
      <c r="B38" s="1">
        <f>Results!C39</f>
        <v>474</v>
      </c>
      <c r="C38" s="1" t="str">
        <f>Results!B39</f>
        <v>Ken Horan</v>
      </c>
      <c r="D38" s="1" t="str">
        <f>VLOOKUP(B38,Entries!$A$2:$F$300,6,FALSE)</f>
        <v>MV</v>
      </c>
      <c r="E38" s="1">
        <f>IF(VLOOKUP(B38,Entries!$A$2:$F$300,5,FALSE)="Y","Yes","")</f>
      </c>
      <c r="F38" s="16">
        <f>Results!F39</f>
        <v>0.014120279999999999</v>
      </c>
    </row>
    <row r="39" spans="1:6" ht="12.75">
      <c r="A39" s="1">
        <v>38</v>
      </c>
      <c r="B39" s="1">
        <f>Results!C40</f>
        <v>562</v>
      </c>
      <c r="C39" s="1" t="str">
        <f>Results!B40</f>
        <v>Tommy Morrissey</v>
      </c>
      <c r="D39" s="1" t="str">
        <f>VLOOKUP(B39,Entries!$A$2:$F$300,6,FALSE)</f>
        <v>MS</v>
      </c>
      <c r="E39" s="1" t="str">
        <f>IF(VLOOKUP(B39,Entries!$A$2:$F$300,5,FALSE)="Y","Yes","")</f>
        <v>Yes</v>
      </c>
      <c r="F39" s="16">
        <f>Results!F40</f>
        <v>0.014166576</v>
      </c>
    </row>
    <row r="40" spans="1:6" ht="12.75">
      <c r="A40" s="1">
        <v>39</v>
      </c>
      <c r="B40" s="1">
        <f>Results!C41</f>
        <v>564</v>
      </c>
      <c r="C40" s="1" t="str">
        <f>Results!B41</f>
        <v>Colm Cleary</v>
      </c>
      <c r="D40" s="1" t="str">
        <f>VLOOKUP(B40,Entries!$A$2:$F$300,6,FALSE)</f>
        <v>MS</v>
      </c>
      <c r="E40" s="1">
        <f>IF(VLOOKUP(B40,Entries!$A$2:$F$300,5,FALSE)="Y","Yes","")</f>
      </c>
      <c r="F40" s="16">
        <f>Results!F41</f>
        <v>0.014178149999999999</v>
      </c>
    </row>
    <row r="41" spans="1:6" ht="12.75">
      <c r="A41" s="1">
        <v>40</v>
      </c>
      <c r="B41" s="1">
        <f>Results!C42</f>
        <v>432</v>
      </c>
      <c r="C41" s="1" t="str">
        <f>Results!B42</f>
        <v>Sean  Daly</v>
      </c>
      <c r="D41" s="1" t="str">
        <f>VLOOKUP(B41,Entries!$A$2:$F$300,6,FALSE)</f>
        <v>MV</v>
      </c>
      <c r="E41" s="1" t="str">
        <f>IF(VLOOKUP(B41,Entries!$A$2:$F$300,5,FALSE)="Y","Yes","")</f>
        <v>Yes</v>
      </c>
      <c r="F41" s="16">
        <f>Results!F42</f>
        <v>0.014189723999999999</v>
      </c>
    </row>
    <row r="42" spans="1:6" ht="12.75">
      <c r="A42" s="1">
        <v>41</v>
      </c>
      <c r="B42" s="1">
        <f>Results!C43</f>
        <v>407</v>
      </c>
      <c r="C42" s="1" t="str">
        <f>Results!B43</f>
        <v>Frank Byrnes</v>
      </c>
      <c r="D42" s="1" t="str">
        <f>VLOOKUP(B42,Entries!$A$2:$F$300,6,FALSE)</f>
        <v>MV</v>
      </c>
      <c r="E42" s="1">
        <f>IF(VLOOKUP(B42,Entries!$A$2:$F$300,5,FALSE)="Y","Yes","")</f>
      </c>
      <c r="F42" s="16">
        <f>Results!F43</f>
        <v>0.014212872</v>
      </c>
    </row>
    <row r="43" spans="1:6" ht="12.75">
      <c r="A43" s="1">
        <v>42</v>
      </c>
      <c r="B43" s="1">
        <f>Results!C44</f>
        <v>625</v>
      </c>
      <c r="C43" s="1" t="str">
        <f>Results!B44</f>
        <v>Enda Callanan</v>
      </c>
      <c r="D43" s="1" t="str">
        <f>VLOOKUP(B43,Entries!$A$2:$F$300,6,FALSE)</f>
        <v>MS</v>
      </c>
      <c r="E43" s="1">
        <f>IF(VLOOKUP(B43,Entries!$A$2:$F$300,5,FALSE)="Y","Yes","")</f>
      </c>
      <c r="F43" s="16">
        <f>Results!F44</f>
        <v>0.014374907999999999</v>
      </c>
    </row>
    <row r="44" spans="1:6" ht="12.75">
      <c r="A44" s="1">
        <v>43</v>
      </c>
      <c r="B44" s="1">
        <f>Results!C45</f>
        <v>572</v>
      </c>
      <c r="C44" s="1" t="str">
        <f>Results!B45</f>
        <v>Loretto Duggan</v>
      </c>
      <c r="D44" s="1" t="str">
        <f>VLOOKUP(B44,Entries!$A$2:$F$300,6,FALSE)</f>
        <v>FV</v>
      </c>
      <c r="E44" s="1">
        <f>IF(VLOOKUP(B44,Entries!$A$2:$F$300,5,FALSE)="Y","Yes","")</f>
      </c>
      <c r="F44" s="16">
        <f>Results!F45</f>
        <v>0.014398056</v>
      </c>
    </row>
    <row r="45" spans="1:6" ht="12.75">
      <c r="A45" s="1">
        <v>44</v>
      </c>
      <c r="B45" s="1">
        <f>Results!C46</f>
        <v>551</v>
      </c>
      <c r="C45" s="1" t="str">
        <f>Results!B46</f>
        <v>Michael Sillane</v>
      </c>
      <c r="D45" s="1" t="str">
        <f>VLOOKUP(B45,Entries!$A$2:$F$300,6,FALSE)</f>
        <v>MS</v>
      </c>
      <c r="E45" s="1">
        <f>IF(VLOOKUP(B45,Entries!$A$2:$F$300,5,FALSE)="Y","Yes","")</f>
      </c>
      <c r="F45" s="16">
        <f>Results!F46</f>
        <v>0.014455926</v>
      </c>
    </row>
    <row r="46" spans="1:6" ht="12.75">
      <c r="A46" s="1">
        <v>45</v>
      </c>
      <c r="B46" s="1">
        <f>Results!C47</f>
        <v>460</v>
      </c>
      <c r="C46" s="1" t="str">
        <f>Results!B47</f>
        <v>Stephen Foy</v>
      </c>
      <c r="D46" s="1" t="str">
        <f>VLOOKUP(B46,Entries!$A$2:$F$300,6,FALSE)</f>
        <v>MS</v>
      </c>
      <c r="E46" s="1">
        <f>IF(VLOOKUP(B46,Entries!$A$2:$F$300,5,FALSE)="Y","Yes","")</f>
      </c>
      <c r="F46" s="16">
        <f>Results!F47</f>
        <v>0.014490648</v>
      </c>
    </row>
    <row r="47" spans="1:6" ht="12.75">
      <c r="A47" s="1">
        <v>46</v>
      </c>
      <c r="B47" s="1">
        <f>Results!C48</f>
        <v>583</v>
      </c>
      <c r="C47" s="1" t="str">
        <f>Results!B48</f>
        <v>Jonathan McLaughlin</v>
      </c>
      <c r="D47" s="1" t="str">
        <f>VLOOKUP(B47,Entries!$A$2:$F$300,6,FALSE)</f>
        <v>MS</v>
      </c>
      <c r="E47" s="1">
        <f>IF(VLOOKUP(B47,Entries!$A$2:$F$300,5,FALSE)="Y","Yes","")</f>
      </c>
      <c r="F47" s="16">
        <f>Results!F48</f>
        <v>0.014548518</v>
      </c>
    </row>
    <row r="48" spans="1:6" ht="12.75">
      <c r="A48" s="1">
        <v>47</v>
      </c>
      <c r="B48" s="1">
        <f>Results!C49</f>
        <v>578</v>
      </c>
      <c r="C48" s="1" t="str">
        <f>Results!B49</f>
        <v>Hubert Brennan</v>
      </c>
      <c r="D48" s="1" t="str">
        <f>VLOOKUP(B48,Entries!$A$2:$F$300,6,FALSE)</f>
        <v>MS</v>
      </c>
      <c r="E48" s="1">
        <f>IF(VLOOKUP(B48,Entries!$A$2:$F$300,5,FALSE)="Y","Yes","")</f>
      </c>
      <c r="F48" s="16">
        <f>Results!F49</f>
        <v>0.014571665999999999</v>
      </c>
    </row>
    <row r="49" spans="1:6" ht="12.75">
      <c r="A49" s="1">
        <v>48</v>
      </c>
      <c r="B49" s="1">
        <f>Results!C50</f>
        <v>536</v>
      </c>
      <c r="C49" s="1" t="str">
        <f>Results!B50</f>
        <v>Ruthann Sheahan</v>
      </c>
      <c r="D49" s="1" t="str">
        <f>VLOOKUP(B49,Entries!$A$2:$F$300,6,FALSE)</f>
        <v>FV</v>
      </c>
      <c r="E49" s="1" t="str">
        <f>IF(VLOOKUP(B49,Entries!$A$2:$F$300,5,FALSE)="Y","Yes","")</f>
        <v>Yes</v>
      </c>
      <c r="F49" s="16">
        <f>Results!F50</f>
        <v>0.014571665999999999</v>
      </c>
    </row>
    <row r="50" spans="1:6" ht="12.75">
      <c r="A50" s="1">
        <v>49</v>
      </c>
      <c r="B50" s="1">
        <f>Results!C51</f>
        <v>617</v>
      </c>
      <c r="C50" s="1" t="str">
        <f>Results!B51</f>
        <v>Mark Campbell</v>
      </c>
      <c r="D50" s="1" t="str">
        <f>VLOOKUP(B50,Entries!$A$2:$F$300,6,FALSE)</f>
        <v>MV</v>
      </c>
      <c r="E50" s="1">
        <f>IF(VLOOKUP(B50,Entries!$A$2:$F$300,5,FALSE)="Y","Yes","")</f>
      </c>
      <c r="F50" s="16">
        <f>Results!F51</f>
        <v>0.014617962</v>
      </c>
    </row>
    <row r="51" spans="1:6" ht="12.75">
      <c r="A51" s="1">
        <v>50</v>
      </c>
      <c r="B51" s="1">
        <f>Results!C52</f>
        <v>606</v>
      </c>
      <c r="C51" s="1" t="str">
        <f>Results!B52</f>
        <v>Joe Corcoran</v>
      </c>
      <c r="D51" s="1" t="str">
        <f>VLOOKUP(B51,Entries!$A$2:$F$300,6,FALSE)</f>
        <v>MV</v>
      </c>
      <c r="E51" s="1">
        <f>IF(VLOOKUP(B51,Entries!$A$2:$F$300,5,FALSE)="Y","Yes","")</f>
      </c>
      <c r="F51" s="16">
        <f>Results!F52</f>
        <v>0.014652684</v>
      </c>
    </row>
    <row r="52" spans="1:6" ht="12.75">
      <c r="A52" s="1">
        <v>51</v>
      </c>
      <c r="B52" s="1">
        <f>Results!C53</f>
        <v>523</v>
      </c>
      <c r="C52" s="1" t="str">
        <f>Results!B53</f>
        <v>Conor O'Byrne</v>
      </c>
      <c r="D52" s="1" t="str">
        <f>VLOOKUP(B52,Entries!$A$2:$F$300,6,FALSE)</f>
        <v>MV</v>
      </c>
      <c r="E52" s="1">
        <f>IF(VLOOKUP(B52,Entries!$A$2:$F$300,5,FALSE)="Y","Yes","")</f>
      </c>
      <c r="F52" s="16">
        <f>Results!F53</f>
        <v>0.014664258</v>
      </c>
    </row>
    <row r="53" spans="1:6" ht="12.75">
      <c r="A53" s="1">
        <v>52</v>
      </c>
      <c r="B53" s="1">
        <f>Results!C54</f>
        <v>512</v>
      </c>
      <c r="C53" s="1" t="str">
        <f>Results!B54</f>
        <v>Anne Moran</v>
      </c>
      <c r="D53" s="1" t="str">
        <f>VLOOKUP(B53,Entries!$A$2:$F$300,6,FALSE)</f>
        <v>FV</v>
      </c>
      <c r="E53" s="1">
        <f>IF(VLOOKUP(B53,Entries!$A$2:$F$300,5,FALSE)="Y","Yes","")</f>
      </c>
      <c r="F53" s="16">
        <f>Results!F54</f>
        <v>0.014826294</v>
      </c>
    </row>
    <row r="54" spans="1:6" ht="12.75">
      <c r="A54" s="1">
        <v>53</v>
      </c>
      <c r="B54" s="1">
        <f>Results!C55</f>
        <v>628</v>
      </c>
      <c r="C54" s="1" t="str">
        <f>Results!B55</f>
        <v>Pat McDonagh</v>
      </c>
      <c r="D54" s="1" t="str">
        <f>VLOOKUP(B54,Entries!$A$2:$F$300,6,FALSE)</f>
        <v>MV</v>
      </c>
      <c r="E54" s="1">
        <f>IF(VLOOKUP(B54,Entries!$A$2:$F$300,5,FALSE)="Y","Yes","")</f>
      </c>
      <c r="F54" s="16">
        <f>Results!F55</f>
        <v>0.014837867999999999</v>
      </c>
    </row>
    <row r="55" spans="1:6" ht="12.75">
      <c r="A55" s="1">
        <v>54</v>
      </c>
      <c r="B55" s="1">
        <f>Results!C56</f>
        <v>601</v>
      </c>
      <c r="C55" s="1" t="str">
        <f>Results!B56</f>
        <v>Greg Small</v>
      </c>
      <c r="D55" s="1" t="str">
        <f>VLOOKUP(B55,Entries!$A$2:$F$300,6,FALSE)</f>
        <v>MV</v>
      </c>
      <c r="E55" s="1">
        <f>IF(VLOOKUP(B55,Entries!$A$2:$F$300,5,FALSE)="Y","Yes","")</f>
      </c>
      <c r="F55" s="16">
        <f>Results!F56</f>
        <v>0.01487259</v>
      </c>
    </row>
    <row r="56" spans="1:6" ht="12.75">
      <c r="A56" s="1">
        <v>55</v>
      </c>
      <c r="B56" s="1">
        <f>Results!C57</f>
        <v>607</v>
      </c>
      <c r="C56" s="1" t="str">
        <f>Results!B57</f>
        <v>Declan Fahy</v>
      </c>
      <c r="D56" s="1" t="str">
        <f>VLOOKUP(B56,Entries!$A$2:$F$300,6,FALSE)</f>
        <v>MS</v>
      </c>
      <c r="E56" s="1" t="str">
        <f>IF(VLOOKUP(B56,Entries!$A$2:$F$300,5,FALSE)="Y","Yes","")</f>
        <v>Yes</v>
      </c>
      <c r="F56" s="16">
        <f>Results!F57</f>
        <v>0.014884164</v>
      </c>
    </row>
    <row r="57" spans="1:6" ht="12.75">
      <c r="A57" s="1">
        <v>56</v>
      </c>
      <c r="B57" s="1">
        <f>Results!C58</f>
        <v>615</v>
      </c>
      <c r="C57" s="1" t="str">
        <f>Results!B58</f>
        <v>Sinead Brady</v>
      </c>
      <c r="D57" s="1" t="str">
        <f>VLOOKUP(B57,Entries!$A$2:$F$300,6,FALSE)</f>
        <v>FS</v>
      </c>
      <c r="E57" s="1">
        <f>IF(VLOOKUP(B57,Entries!$A$2:$F$300,5,FALSE)="Y","Yes","")</f>
      </c>
      <c r="F57" s="16">
        <f>Results!F58</f>
        <v>0.014895738</v>
      </c>
    </row>
    <row r="58" spans="1:6" ht="12.75">
      <c r="A58" s="1">
        <v>57</v>
      </c>
      <c r="B58" s="1">
        <f>Results!C59</f>
        <v>421</v>
      </c>
      <c r="C58" s="1" t="str">
        <f>Results!B59</f>
        <v>Brian  Connolly</v>
      </c>
      <c r="D58" s="1" t="str">
        <f>VLOOKUP(B58,Entries!$A$2:$F$300,6,FALSE)</f>
        <v>MS</v>
      </c>
      <c r="E58" s="1" t="str">
        <f>IF(VLOOKUP(B58,Entries!$A$2:$F$300,5,FALSE)="Y","Yes","")</f>
        <v>Yes</v>
      </c>
      <c r="F58" s="16">
        <f>Results!F59</f>
        <v>0.014976755999999999</v>
      </c>
    </row>
    <row r="59" spans="1:6" ht="12.75">
      <c r="A59" s="1">
        <v>58</v>
      </c>
      <c r="B59" s="1">
        <f>Results!C60</f>
        <v>472</v>
      </c>
      <c r="C59" s="1" t="str">
        <f>Results!B60</f>
        <v>John  Heelan</v>
      </c>
      <c r="D59" s="1" t="str">
        <f>VLOOKUP(B59,Entries!$A$2:$F$300,6,FALSE)</f>
        <v>MS</v>
      </c>
      <c r="E59" s="1" t="str">
        <f>IF(VLOOKUP(B59,Entries!$A$2:$F$300,5,FALSE)="Y","Yes","")</f>
        <v>Yes</v>
      </c>
      <c r="F59" s="16">
        <f>Results!F60</f>
        <v>0.015115644</v>
      </c>
    </row>
    <row r="60" spans="1:6" ht="12.75">
      <c r="A60" s="1">
        <v>59</v>
      </c>
      <c r="B60" s="1">
        <f>Results!C61</f>
        <v>496</v>
      </c>
      <c r="C60" s="1" t="str">
        <f>Results!B61</f>
        <v>Declan Madden</v>
      </c>
      <c r="D60" s="1" t="str">
        <f>VLOOKUP(B60,Entries!$A$2:$F$300,6,FALSE)</f>
        <v>MS</v>
      </c>
      <c r="E60" s="1">
        <f>IF(VLOOKUP(B60,Entries!$A$2:$F$300,5,FALSE)="Y","Yes","")</f>
      </c>
      <c r="F60" s="16">
        <f>Results!F61</f>
        <v>0.015208236</v>
      </c>
    </row>
    <row r="61" spans="1:6" ht="12.75">
      <c r="A61" s="1">
        <v>60</v>
      </c>
      <c r="B61" s="1">
        <f>Results!C62</f>
        <v>497</v>
      </c>
      <c r="C61" s="1" t="str">
        <f>Results!B62</f>
        <v>Michael Mahon</v>
      </c>
      <c r="D61" s="1" t="str">
        <f>VLOOKUP(B61,Entries!$A$2:$F$300,6,FALSE)</f>
        <v>MV</v>
      </c>
      <c r="E61" s="1">
        <f>IF(VLOOKUP(B61,Entries!$A$2:$F$300,5,FALSE)="Y","Yes","")</f>
      </c>
      <c r="F61" s="16">
        <f>Results!F62</f>
        <v>0.015266106</v>
      </c>
    </row>
    <row r="62" spans="1:6" ht="12.75">
      <c r="A62" s="1">
        <v>61</v>
      </c>
      <c r="B62" s="1">
        <f>Results!C63</f>
        <v>424</v>
      </c>
      <c r="C62" s="1" t="str">
        <f>Results!B63</f>
        <v>Sean  Conroy</v>
      </c>
      <c r="D62" s="1" t="str">
        <f>VLOOKUP(B62,Entries!$A$2:$F$300,6,FALSE)</f>
        <v>MS</v>
      </c>
      <c r="E62" s="1">
        <f>IF(VLOOKUP(B62,Entries!$A$2:$F$300,5,FALSE)="Y","Yes","")</f>
      </c>
      <c r="F62" s="16">
        <f>Results!F63</f>
        <v>0.014594814</v>
      </c>
    </row>
    <row r="63" spans="1:6" ht="12.75">
      <c r="A63" s="1">
        <v>62</v>
      </c>
      <c r="B63" s="1">
        <f>Results!C64</f>
        <v>416</v>
      </c>
      <c r="C63" s="1" t="str">
        <f>Results!B64</f>
        <v>Nigel Collins</v>
      </c>
      <c r="D63" s="1" t="str">
        <f>VLOOKUP(B63,Entries!$A$2:$F$300,6,FALSE)</f>
        <v>MS</v>
      </c>
      <c r="E63" s="1">
        <f>IF(VLOOKUP(B63,Entries!$A$2:$F$300,5,FALSE)="Y","Yes","")</f>
      </c>
      <c r="F63" s="16">
        <f>Results!F64</f>
        <v>0.01533555</v>
      </c>
    </row>
    <row r="64" spans="1:6" ht="12.75">
      <c r="A64" s="1">
        <v>63</v>
      </c>
      <c r="B64" s="1">
        <f>Results!C65</f>
        <v>439</v>
      </c>
      <c r="C64" s="1" t="str">
        <f>Results!B65</f>
        <v>Mary Kate Dilger</v>
      </c>
      <c r="D64" s="1" t="str">
        <f>VLOOKUP(B64,Entries!$A$2:$F$300,6,FALSE)</f>
        <v>FV</v>
      </c>
      <c r="E64" s="1">
        <f>IF(VLOOKUP(B64,Entries!$A$2:$F$300,5,FALSE)="Y","Yes","")</f>
      </c>
      <c r="F64" s="16">
        <f>Results!F65</f>
        <v>0.01539342</v>
      </c>
    </row>
    <row r="65" spans="1:6" ht="12.75">
      <c r="A65" s="1">
        <v>64</v>
      </c>
      <c r="B65" s="1">
        <f>Results!C66</f>
        <v>479</v>
      </c>
      <c r="C65" s="1" t="str">
        <f>Results!B66</f>
        <v>Derek Keane</v>
      </c>
      <c r="D65" s="1" t="str">
        <f>VLOOKUP(B65,Entries!$A$2:$F$300,6,FALSE)</f>
        <v>MS</v>
      </c>
      <c r="E65" s="1">
        <f>IF(VLOOKUP(B65,Entries!$A$2:$F$300,5,FALSE)="Y","Yes","")</f>
      </c>
      <c r="F65" s="16">
        <f>Results!F66</f>
        <v>0.015428141999999999</v>
      </c>
    </row>
    <row r="66" spans="1:6" ht="12.75">
      <c r="A66" s="1">
        <v>65</v>
      </c>
      <c r="B66" s="1">
        <f>Results!C67</f>
        <v>591</v>
      </c>
      <c r="C66" s="1" t="str">
        <f>Results!B67</f>
        <v>Michael Crean</v>
      </c>
      <c r="D66" s="1" t="str">
        <f>VLOOKUP(B66,Entries!$A$2:$F$300,6,FALSE)</f>
        <v>MV</v>
      </c>
      <c r="E66" s="1">
        <f>IF(VLOOKUP(B66,Entries!$A$2:$F$300,5,FALSE)="Y","Yes","")</f>
      </c>
      <c r="F66" s="16">
        <f>Results!F67</f>
        <v>0.01545129</v>
      </c>
    </row>
    <row r="67" spans="1:6" ht="12.75">
      <c r="A67" s="1">
        <v>66</v>
      </c>
      <c r="B67" s="1">
        <f>Results!C68</f>
        <v>502</v>
      </c>
      <c r="C67" s="1" t="str">
        <f>Results!B68</f>
        <v>Patricia Mcafee</v>
      </c>
      <c r="D67" s="1" t="str">
        <f>VLOOKUP(B67,Entries!$A$2:$F$300,6,FALSE)</f>
        <v>FS</v>
      </c>
      <c r="E67" s="1" t="str">
        <f>IF(VLOOKUP(B67,Entries!$A$2:$F$300,5,FALSE)="Y","Yes","")</f>
        <v>Yes</v>
      </c>
      <c r="F67" s="16">
        <f>Results!F68</f>
        <v>0.015462864</v>
      </c>
    </row>
    <row r="68" spans="1:6" ht="12.75">
      <c r="A68" s="1">
        <v>67</v>
      </c>
      <c r="B68" s="1">
        <f>Results!C69</f>
        <v>511</v>
      </c>
      <c r="C68" s="1" t="str">
        <f>Results!B69</f>
        <v>Nuala Moore</v>
      </c>
      <c r="D68" s="1" t="str">
        <f>VLOOKUP(B68,Entries!$A$2:$F$300,6,FALSE)</f>
        <v>FS</v>
      </c>
      <c r="E68" s="1">
        <f>IF(VLOOKUP(B68,Entries!$A$2:$F$300,5,FALSE)="Y","Yes","")</f>
      </c>
      <c r="F68" s="16">
        <f>Results!F69</f>
        <v>0.015590178</v>
      </c>
    </row>
    <row r="69" spans="1:6" ht="12.75">
      <c r="A69" s="1">
        <v>68</v>
      </c>
      <c r="B69" s="1">
        <f>Results!C70</f>
        <v>466</v>
      </c>
      <c r="C69" s="1" t="str">
        <f>Results!B70</f>
        <v>Paddy Hally</v>
      </c>
      <c r="D69" s="1" t="str">
        <f>VLOOKUP(B69,Entries!$A$2:$F$300,6,FALSE)</f>
        <v>MV</v>
      </c>
      <c r="E69" s="1" t="str">
        <f>IF(VLOOKUP(B69,Entries!$A$2:$F$300,5,FALSE)="Y","Yes","")</f>
        <v>Yes</v>
      </c>
      <c r="F69" s="16">
        <f>Results!F70</f>
        <v>0.015613326</v>
      </c>
    </row>
    <row r="70" spans="1:6" ht="12.75">
      <c r="A70" s="1">
        <v>69</v>
      </c>
      <c r="B70" s="1">
        <f>Results!C71</f>
        <v>517</v>
      </c>
      <c r="C70" s="1" t="str">
        <f>Results!B71</f>
        <v>Frank Murphy</v>
      </c>
      <c r="D70" s="1" t="str">
        <f>VLOOKUP(B70,Entries!$A$2:$F$300,6,FALSE)</f>
        <v>MS</v>
      </c>
      <c r="E70" s="1" t="str">
        <f>IF(VLOOKUP(B70,Entries!$A$2:$F$300,5,FALSE)="Y","Yes","")</f>
        <v>Yes</v>
      </c>
      <c r="F70" s="16">
        <f>Results!F71</f>
        <v>0.015624899999999999</v>
      </c>
    </row>
    <row r="71" spans="1:6" ht="12.75">
      <c r="A71" s="1">
        <v>70</v>
      </c>
      <c r="B71" s="1">
        <f>Results!C72</f>
        <v>620</v>
      </c>
      <c r="C71" s="1" t="str">
        <f>Results!B72</f>
        <v>Pat Morrissey</v>
      </c>
      <c r="D71" s="1" t="str">
        <f>VLOOKUP(B71,Entries!$A$2:$F$300,6,FALSE)</f>
        <v>MS</v>
      </c>
      <c r="E71" s="1">
        <f>IF(VLOOKUP(B71,Entries!$A$2:$F$300,5,FALSE)="Y","Yes","")</f>
      </c>
      <c r="F71" s="16">
        <f>Results!F72</f>
        <v>0.015648048</v>
      </c>
    </row>
    <row r="72" spans="1:6" ht="12.75">
      <c r="A72" s="1">
        <v>71</v>
      </c>
      <c r="B72" s="1">
        <f>Results!C73</f>
        <v>476</v>
      </c>
      <c r="C72" s="1" t="str">
        <f>Results!B73</f>
        <v>Owen Huban</v>
      </c>
      <c r="D72" s="1" t="str">
        <f>VLOOKUP(B72,Entries!$A$2:$F$300,6,FALSE)</f>
        <v>MS</v>
      </c>
      <c r="E72" s="1" t="str">
        <f>IF(VLOOKUP(B72,Entries!$A$2:$F$300,5,FALSE)="Y","Yes","")</f>
        <v>Yes</v>
      </c>
      <c r="F72" s="16">
        <f>Results!F73</f>
        <v>0.015648048</v>
      </c>
    </row>
    <row r="73" spans="1:6" ht="12.75">
      <c r="A73" s="1">
        <v>72</v>
      </c>
      <c r="B73" s="1">
        <f>Results!C74</f>
        <v>477</v>
      </c>
      <c r="C73" s="1" t="str">
        <f>Results!B74</f>
        <v>Vincent Jordan</v>
      </c>
      <c r="D73" s="1" t="str">
        <f>VLOOKUP(B73,Entries!$A$2:$F$300,6,FALSE)</f>
        <v>MV</v>
      </c>
      <c r="E73" s="1">
        <f>IF(VLOOKUP(B73,Entries!$A$2:$F$300,5,FALSE)="Y","Yes","")</f>
      </c>
      <c r="F73" s="16">
        <f>Results!F74</f>
        <v>0.015648048</v>
      </c>
    </row>
    <row r="74" spans="1:6" ht="12.75">
      <c r="A74" s="1">
        <v>73</v>
      </c>
      <c r="B74" s="1">
        <f>Results!C75</f>
        <v>618</v>
      </c>
      <c r="C74" s="1" t="str">
        <f>Results!B75</f>
        <v>Damian Keogh</v>
      </c>
      <c r="D74" s="1" t="str">
        <f>VLOOKUP(B74,Entries!$A$2:$F$300,6,FALSE)</f>
        <v>MS</v>
      </c>
      <c r="E74" s="1" t="str">
        <f>IF(VLOOKUP(B74,Entries!$A$2:$F$300,5,FALSE)="Y","Yes","")</f>
        <v>Yes</v>
      </c>
      <c r="F74" s="16">
        <f>Results!F75</f>
        <v>0.015659621999999998</v>
      </c>
    </row>
    <row r="75" spans="1:6" ht="12.75">
      <c r="A75" s="1">
        <v>74</v>
      </c>
      <c r="B75" s="1">
        <f>Results!C76</f>
        <v>532</v>
      </c>
      <c r="C75" s="1" t="str">
        <f>Results!B76</f>
        <v>Mike Ryan</v>
      </c>
      <c r="D75" s="1" t="str">
        <f>VLOOKUP(B75,Entries!$A$2:$F$300,6,FALSE)</f>
        <v>MS</v>
      </c>
      <c r="E75" s="1" t="str">
        <f>IF(VLOOKUP(B75,Entries!$A$2:$F$300,5,FALSE)="Y","Yes","")</f>
        <v>Yes</v>
      </c>
      <c r="F75" s="16">
        <f>Results!F76</f>
        <v>0.015659621999999998</v>
      </c>
    </row>
    <row r="76" spans="1:6" ht="12.75">
      <c r="A76" s="1">
        <v>75</v>
      </c>
      <c r="B76" s="1">
        <f>Results!C77</f>
        <v>404</v>
      </c>
      <c r="C76" s="1" t="str">
        <f>Results!B77</f>
        <v>Richard Burke</v>
      </c>
      <c r="D76" s="1" t="str">
        <f>VLOOKUP(B76,Entries!$A$2:$F$300,6,FALSE)</f>
        <v>MV</v>
      </c>
      <c r="E76" s="1">
        <f>IF(VLOOKUP(B76,Entries!$A$2:$F$300,5,FALSE)="Y","Yes","")</f>
      </c>
      <c r="F76" s="16">
        <f>Results!F77</f>
        <v>0.015671196</v>
      </c>
    </row>
    <row r="77" spans="1:6" ht="12.75">
      <c r="A77" s="1">
        <v>76</v>
      </c>
      <c r="B77" s="1">
        <f>Results!C78</f>
        <v>539</v>
      </c>
      <c r="C77" s="1" t="str">
        <f>Results!B78</f>
        <v>Peter Tierney</v>
      </c>
      <c r="D77" s="1" t="str">
        <f>VLOOKUP(B77,Entries!$A$2:$F$300,6,FALSE)</f>
        <v>MV</v>
      </c>
      <c r="E77" s="1">
        <f>IF(VLOOKUP(B77,Entries!$A$2:$F$300,5,FALSE)="Y","Yes","")</f>
      </c>
      <c r="F77" s="16">
        <f>Results!F78</f>
        <v>0.01568277</v>
      </c>
    </row>
    <row r="78" spans="1:6" ht="12.75">
      <c r="A78" s="1">
        <v>77</v>
      </c>
      <c r="B78" s="1">
        <f>Results!C79</f>
        <v>626</v>
      </c>
      <c r="C78" s="1" t="str">
        <f>Results!B79</f>
        <v>Gabriel Flaherty</v>
      </c>
      <c r="D78" s="1" t="str">
        <f>VLOOKUP(B78,Entries!$A$2:$F$300,6,FALSE)</f>
        <v>MS</v>
      </c>
      <c r="E78" s="1" t="str">
        <f>IF(VLOOKUP(B78,Entries!$A$2:$F$300,5,FALSE)="Y","Yes","")</f>
        <v>Yes</v>
      </c>
      <c r="F78" s="16">
        <f>Results!F79</f>
        <v>0.015717492</v>
      </c>
    </row>
    <row r="79" spans="1:6" ht="12.75">
      <c r="A79" s="1">
        <v>78</v>
      </c>
      <c r="B79" s="1">
        <f>Results!C80</f>
        <v>631</v>
      </c>
      <c r="C79" s="1" t="str">
        <f>Results!B80</f>
        <v>Niall Keavey</v>
      </c>
      <c r="D79" s="1" t="str">
        <f>VLOOKUP(B79,Entries!$A$2:$F$300,6,FALSE)</f>
        <v>MS</v>
      </c>
      <c r="E79" s="1" t="str">
        <f>IF(VLOOKUP(B79,Entries!$A$2:$F$300,5,FALSE)="Y","Yes","")</f>
        <v>Yes</v>
      </c>
      <c r="F79" s="16">
        <f>Results!F80</f>
        <v>0.015729066</v>
      </c>
    </row>
    <row r="80" spans="1:6" ht="12.75">
      <c r="A80" s="1">
        <v>79</v>
      </c>
      <c r="B80" s="1">
        <f>Results!C81</f>
        <v>443</v>
      </c>
      <c r="C80" s="1" t="str">
        <f>Results!B81</f>
        <v>Jude Donnellan</v>
      </c>
      <c r="D80" s="1" t="str">
        <f>VLOOKUP(B80,Entries!$A$2:$F$300,6,FALSE)</f>
        <v>FV</v>
      </c>
      <c r="E80" s="1" t="str">
        <f>IF(VLOOKUP(B80,Entries!$A$2:$F$300,5,FALSE)="Y","Yes","")</f>
        <v>Yes</v>
      </c>
      <c r="F80" s="16">
        <f>Results!F81</f>
        <v>0.015775362</v>
      </c>
    </row>
    <row r="81" spans="1:6" ht="12.75">
      <c r="A81" s="1">
        <v>80</v>
      </c>
      <c r="B81" s="1">
        <f>Results!C82</f>
        <v>554</v>
      </c>
      <c r="C81" s="1" t="str">
        <f>Results!B82</f>
        <v>John Keady</v>
      </c>
      <c r="D81" s="1" t="str">
        <f>VLOOKUP(B81,Entries!$A$2:$F$300,6,FALSE)</f>
        <v>MS</v>
      </c>
      <c r="E81" s="1">
        <f>IF(VLOOKUP(B81,Entries!$A$2:$F$300,5,FALSE)="Y","Yes","")</f>
      </c>
      <c r="F81" s="16">
        <f>Results!F82</f>
        <v>0.015821658</v>
      </c>
    </row>
    <row r="82" spans="1:6" ht="12.75">
      <c r="A82" s="1">
        <v>81</v>
      </c>
      <c r="B82" s="1">
        <f>Results!C83</f>
        <v>444</v>
      </c>
      <c r="C82" s="1" t="str">
        <f>Results!B83</f>
        <v>John Donnellan</v>
      </c>
      <c r="D82" s="1" t="str">
        <f>VLOOKUP(B82,Entries!$A$2:$F$300,6,FALSE)</f>
        <v>MV</v>
      </c>
      <c r="E82" s="1">
        <f>IF(VLOOKUP(B82,Entries!$A$2:$F$300,5,FALSE)="Y","Yes","")</f>
      </c>
      <c r="F82" s="16">
        <f>Results!F83</f>
        <v>0.01585638</v>
      </c>
    </row>
    <row r="83" spans="1:6" ht="12.75">
      <c r="A83" s="1">
        <v>82</v>
      </c>
      <c r="B83" s="1">
        <f>Results!C85</f>
        <v>597</v>
      </c>
      <c r="C83" s="1" t="str">
        <f>Results!B85</f>
        <v>Noel Carrick</v>
      </c>
      <c r="D83" s="1" t="str">
        <f>VLOOKUP(B83,Entries!$A$2:$F$300,6,FALSE)</f>
        <v>MV</v>
      </c>
      <c r="E83" s="1">
        <f>IF(VLOOKUP(B83,Entries!$A$2:$F$300,5,FALSE)="Y","Yes","")</f>
      </c>
      <c r="F83" s="16">
        <f>Results!F85</f>
        <v>0.015879528</v>
      </c>
    </row>
    <row r="84" spans="1:6" ht="12.75">
      <c r="A84" s="1">
        <v>83</v>
      </c>
      <c r="B84" s="1">
        <f>Results!C86</f>
        <v>524</v>
      </c>
      <c r="C84" s="1" t="str">
        <f>Results!B86</f>
        <v>Brian O'Donnell</v>
      </c>
      <c r="D84" s="1" t="str">
        <f>VLOOKUP(B84,Entries!$A$2:$F$300,6,FALSE)</f>
        <v>MS</v>
      </c>
      <c r="E84" s="1" t="str">
        <f>IF(VLOOKUP(B84,Entries!$A$2:$F$300,5,FALSE)="Y","Yes","")</f>
        <v>Yes</v>
      </c>
      <c r="F84" s="16">
        <f>Results!F86</f>
        <v>0.015902676</v>
      </c>
    </row>
    <row r="85" spans="1:6" ht="12.75">
      <c r="A85" s="1">
        <v>84</v>
      </c>
      <c r="B85" s="1">
        <f>Results!C87</f>
        <v>435</v>
      </c>
      <c r="C85" s="1" t="str">
        <f>Results!B87</f>
        <v>Fergal Dempsey</v>
      </c>
      <c r="D85" s="1" t="str">
        <f>VLOOKUP(B85,Entries!$A$2:$F$300,6,FALSE)</f>
        <v>MV</v>
      </c>
      <c r="E85" s="1">
        <f>IF(VLOOKUP(B85,Entries!$A$2:$F$300,5,FALSE)="Y","Yes","")</f>
      </c>
      <c r="F85" s="16">
        <f>Results!F87</f>
        <v>0.015914249999999998</v>
      </c>
    </row>
    <row r="86" spans="1:6" ht="12.75">
      <c r="A86" s="1">
        <v>85</v>
      </c>
      <c r="B86" s="1">
        <f>Results!C88</f>
        <v>629</v>
      </c>
      <c r="C86" s="1" t="str">
        <f>Results!B88</f>
        <v>Robert Creane</v>
      </c>
      <c r="D86" s="1" t="str">
        <f>VLOOKUP(B86,Entries!$A$2:$F$300,6,FALSE)</f>
        <v>MV</v>
      </c>
      <c r="E86" s="1">
        <f>IF(VLOOKUP(B86,Entries!$A$2:$F$300,5,FALSE)="Y","Yes","")</f>
      </c>
      <c r="F86" s="16">
        <f>Results!F88</f>
        <v>0.015925823999999998</v>
      </c>
    </row>
    <row r="87" spans="1:6" ht="12.75">
      <c r="A87" s="1">
        <v>86</v>
      </c>
      <c r="B87" s="1">
        <f>Results!C89</f>
        <v>573</v>
      </c>
      <c r="C87" s="1" t="str">
        <f>Results!B89</f>
        <v>Marie Keary</v>
      </c>
      <c r="D87" s="1" t="str">
        <f>VLOOKUP(B87,Entries!$A$2:$F$300,6,FALSE)</f>
        <v>FS</v>
      </c>
      <c r="E87" s="1" t="str">
        <f>IF(VLOOKUP(B87,Entries!$A$2:$F$300,5,FALSE)="Y","Yes","")</f>
        <v>Yes</v>
      </c>
      <c r="F87" s="16">
        <f>Results!F89</f>
        <v>0.015960546</v>
      </c>
    </row>
    <row r="88" spans="1:6" ht="12.75">
      <c r="A88" s="1">
        <v>87</v>
      </c>
      <c r="B88" s="1">
        <f>Results!C90</f>
        <v>605</v>
      </c>
      <c r="C88" s="1" t="str">
        <f>Results!B90</f>
        <v>Norman Black</v>
      </c>
      <c r="D88" s="1" t="str">
        <f>VLOOKUP(B88,Entries!$A$2:$F$300,6,FALSE)</f>
        <v>MV</v>
      </c>
      <c r="E88" s="1">
        <f>IF(VLOOKUP(B88,Entries!$A$2:$F$300,5,FALSE)="Y","Yes","")</f>
      </c>
      <c r="F88" s="16">
        <f>Results!F90</f>
        <v>0.015983694</v>
      </c>
    </row>
    <row r="89" spans="1:6" ht="12.75">
      <c r="A89" s="1">
        <v>88</v>
      </c>
      <c r="B89" s="1">
        <f>Results!C91</f>
        <v>557</v>
      </c>
      <c r="C89" s="1" t="str">
        <f>Results!B91</f>
        <v>Grainne McGuane</v>
      </c>
      <c r="D89" s="1" t="str">
        <f>VLOOKUP(B89,Entries!$A$2:$F$300,6,FALSE)</f>
        <v>FV</v>
      </c>
      <c r="E89" s="1">
        <f>IF(VLOOKUP(B89,Entries!$A$2:$F$300,5,FALSE)="Y","Yes","")</f>
      </c>
      <c r="F89" s="16">
        <f>Results!F91</f>
        <v>0.01602999</v>
      </c>
    </row>
    <row r="90" spans="1:6" ht="12.75">
      <c r="A90" s="1">
        <v>89</v>
      </c>
      <c r="B90" s="1">
        <f>Results!C92</f>
        <v>530</v>
      </c>
      <c r="C90" s="1" t="str">
        <f>Results!B92</f>
        <v>Geoff Roche</v>
      </c>
      <c r="D90" s="1" t="str">
        <f>VLOOKUP(B90,Entries!$A$2:$F$300,6,FALSE)</f>
        <v>MS</v>
      </c>
      <c r="E90" s="1" t="str">
        <f>IF(VLOOKUP(B90,Entries!$A$2:$F$300,5,FALSE)="Y","Yes","")</f>
        <v>Yes</v>
      </c>
      <c r="F90" s="16">
        <f>Results!F92</f>
        <v>0.016064712</v>
      </c>
    </row>
    <row r="91" spans="1:6" ht="12.75">
      <c r="A91" s="1">
        <v>90</v>
      </c>
      <c r="B91" s="1">
        <f>Results!C93</f>
        <v>426</v>
      </c>
      <c r="C91" s="1" t="str">
        <f>Results!B93</f>
        <v>Paolo Corrado</v>
      </c>
      <c r="D91" s="1" t="str">
        <f>VLOOKUP(B91,Entries!$A$2:$F$300,6,FALSE)</f>
        <v>MV</v>
      </c>
      <c r="E91" s="1" t="str">
        <f>IF(VLOOKUP(B91,Entries!$A$2:$F$300,5,FALSE)="Y","Yes","")</f>
        <v>Yes</v>
      </c>
      <c r="F91" s="16">
        <f>Results!F93</f>
        <v>0.016157304</v>
      </c>
    </row>
    <row r="92" spans="1:6" ht="12.75">
      <c r="A92" s="1">
        <v>91</v>
      </c>
      <c r="B92" s="1">
        <f>Results!C94</f>
        <v>509</v>
      </c>
      <c r="C92" s="1" t="str">
        <f>Results!B94</f>
        <v>Dermot Mohan</v>
      </c>
      <c r="D92" s="1" t="str">
        <f>VLOOKUP(B92,Entries!$A$2:$F$300,6,FALSE)</f>
        <v>MS</v>
      </c>
      <c r="E92" s="1" t="str">
        <f>IF(VLOOKUP(B92,Entries!$A$2:$F$300,5,FALSE)="Y","Yes","")</f>
        <v>Yes</v>
      </c>
      <c r="F92" s="16">
        <f>Results!F94</f>
        <v>0.016226748</v>
      </c>
    </row>
    <row r="93" spans="1:6" ht="12.75">
      <c r="A93" s="1">
        <v>92</v>
      </c>
      <c r="B93" s="1">
        <f>Results!C95</f>
        <v>470</v>
      </c>
      <c r="C93" s="1" t="str">
        <f>Results!B95</f>
        <v>David Hardiman</v>
      </c>
      <c r="D93" s="1" t="str">
        <f>VLOOKUP(B93,Entries!$A$2:$F$300,6,FALSE)</f>
        <v>MS</v>
      </c>
      <c r="E93" s="1">
        <f>IF(VLOOKUP(B93,Entries!$A$2:$F$300,5,FALSE)="Y","Yes","")</f>
      </c>
      <c r="F93" s="16">
        <f>Results!F95</f>
        <v>0.016273044</v>
      </c>
    </row>
    <row r="94" spans="1:6" ht="12.75">
      <c r="A94" s="1">
        <v>93</v>
      </c>
      <c r="B94" s="1">
        <f>Results!C96</f>
        <v>415</v>
      </c>
      <c r="C94" s="1" t="str">
        <f>Results!B96</f>
        <v>Rosina Coleman</v>
      </c>
      <c r="D94" s="1" t="str">
        <f>VLOOKUP(B94,Entries!$A$2:$F$300,6,FALSE)</f>
        <v>FV</v>
      </c>
      <c r="E94" s="1" t="str">
        <f>IF(VLOOKUP(B94,Entries!$A$2:$F$300,5,FALSE)="Y","Yes","")</f>
        <v>Yes</v>
      </c>
      <c r="F94" s="16">
        <f>Results!F96</f>
        <v>0.016330914</v>
      </c>
    </row>
    <row r="95" spans="1:6" ht="12.75">
      <c r="A95" s="1">
        <v>94</v>
      </c>
      <c r="B95" s="1">
        <f>Results!C97</f>
        <v>429</v>
      </c>
      <c r="C95" s="1" t="str">
        <f>Results!B97</f>
        <v>Sean Cunney</v>
      </c>
      <c r="D95" s="1" t="str">
        <f>VLOOKUP(B95,Entries!$A$2:$F$300,6,FALSE)</f>
        <v>MV</v>
      </c>
      <c r="E95" s="1">
        <f>IF(VLOOKUP(B95,Entries!$A$2:$F$300,5,FALSE)="Y","Yes","")</f>
      </c>
      <c r="F95" s="16">
        <f>Results!F97</f>
        <v>0.016330914</v>
      </c>
    </row>
    <row r="96" spans="1:6" ht="12.75">
      <c r="A96" s="1">
        <v>95</v>
      </c>
      <c r="B96" s="1">
        <f>Results!C98</f>
        <v>471</v>
      </c>
      <c r="C96" s="1" t="str">
        <f>Results!B98</f>
        <v>Irene Headd</v>
      </c>
      <c r="D96" s="1" t="str">
        <f>VLOOKUP(B96,Entries!$A$2:$F$300,6,FALSE)</f>
        <v>FV</v>
      </c>
      <c r="E96" s="1">
        <f>IF(VLOOKUP(B96,Entries!$A$2:$F$300,5,FALSE)="Y","Yes","")</f>
      </c>
      <c r="F96" s="16">
        <f>Results!F98</f>
        <v>0.016342488</v>
      </c>
    </row>
    <row r="97" spans="1:6" ht="12.75">
      <c r="A97" s="1">
        <v>96</v>
      </c>
      <c r="B97" s="1">
        <f>Results!C99</f>
        <v>412</v>
      </c>
      <c r="C97" s="1" t="str">
        <f>Results!B99</f>
        <v>Aoife Carter</v>
      </c>
      <c r="D97" s="1" t="str">
        <f>VLOOKUP(B97,Entries!$A$2:$F$300,6,FALSE)</f>
        <v>FS</v>
      </c>
      <c r="E97" s="1" t="str">
        <f>IF(VLOOKUP(B97,Entries!$A$2:$F$300,5,FALSE)="Y","Yes","")</f>
        <v>Yes</v>
      </c>
      <c r="F97" s="16">
        <f>Results!F99</f>
        <v>0.016342488</v>
      </c>
    </row>
    <row r="98" spans="1:6" ht="12.75">
      <c r="A98" s="1">
        <v>97</v>
      </c>
      <c r="B98" s="1">
        <f>Results!C100</f>
        <v>571</v>
      </c>
      <c r="C98" s="1" t="str">
        <f>Results!B100</f>
        <v>Christina Organ</v>
      </c>
      <c r="D98" s="1" t="str">
        <f>VLOOKUP(B98,Entries!$A$2:$F$300,6,FALSE)</f>
        <v>FV</v>
      </c>
      <c r="E98" s="1">
        <f>IF(VLOOKUP(B98,Entries!$A$2:$F$300,5,FALSE)="Y","Yes","")</f>
      </c>
      <c r="F98" s="16">
        <f>Results!F100</f>
        <v>0.016354062</v>
      </c>
    </row>
    <row r="99" spans="1:6" ht="12.75">
      <c r="A99" s="1">
        <v>98</v>
      </c>
      <c r="B99" s="1">
        <f>Results!C101</f>
        <v>527</v>
      </c>
      <c r="C99" s="1" t="str">
        <f>Results!B101</f>
        <v>Patrick Place</v>
      </c>
      <c r="D99" s="1" t="str">
        <f>VLOOKUP(B99,Entries!$A$2:$F$300,6,FALSE)</f>
        <v>MV</v>
      </c>
      <c r="E99" s="1">
        <f>IF(VLOOKUP(B99,Entries!$A$2:$F$300,5,FALSE)="Y","Yes","")</f>
      </c>
      <c r="F99" s="16">
        <f>Results!F101</f>
        <v>0.016411932</v>
      </c>
    </row>
    <row r="100" spans="1:6" ht="12.75">
      <c r="A100" s="1">
        <v>99</v>
      </c>
      <c r="B100" s="1">
        <f>Results!C102</f>
        <v>529</v>
      </c>
      <c r="C100" s="1" t="str">
        <f>Results!B102</f>
        <v>Marie Reilly</v>
      </c>
      <c r="D100" s="1" t="str">
        <f>VLOOKUP(B100,Entries!$A$2:$F$300,6,FALSE)</f>
        <v>FV</v>
      </c>
      <c r="E100" s="1" t="str">
        <f>IF(VLOOKUP(B100,Entries!$A$2:$F$300,5,FALSE)="Y","Yes","")</f>
        <v>Yes</v>
      </c>
      <c r="F100" s="16">
        <f>Results!F102</f>
        <v>0.016458228</v>
      </c>
    </row>
    <row r="101" spans="1:6" ht="12.75">
      <c r="A101" s="1">
        <v>100</v>
      </c>
      <c r="B101" s="1">
        <f>Results!C103</f>
        <v>592</v>
      </c>
      <c r="C101" s="1" t="str">
        <f>Results!B103</f>
        <v>Shane Forde</v>
      </c>
      <c r="D101" s="1" t="str">
        <f>VLOOKUP(B101,Entries!$A$2:$F$300,6,FALSE)</f>
        <v>MS</v>
      </c>
      <c r="E101" s="1">
        <f>IF(VLOOKUP(B101,Entries!$A$2:$F$300,5,FALSE)="Y","Yes","")</f>
      </c>
      <c r="F101" s="16">
        <f>Results!F103</f>
        <v>0.016504524</v>
      </c>
    </row>
    <row r="102" spans="1:6" ht="12.75">
      <c r="A102" s="1">
        <v>101</v>
      </c>
      <c r="B102" s="1">
        <f>Results!C104</f>
        <v>524</v>
      </c>
      <c r="C102" s="1" t="str">
        <f>Results!B104</f>
        <v>Brian O'Donnell</v>
      </c>
      <c r="D102" s="1" t="str">
        <f>VLOOKUP(B102,Entries!$A$2:$F$300,6,FALSE)</f>
        <v>MS</v>
      </c>
      <c r="E102" s="1" t="str">
        <f>IF(VLOOKUP(B102,Entries!$A$2:$F$300,5,FALSE)="Y","Yes","")</f>
        <v>Yes</v>
      </c>
      <c r="F102" s="16">
        <f>Results!F104</f>
        <v>0.016527672</v>
      </c>
    </row>
    <row r="103" spans="1:6" ht="12.75">
      <c r="A103" s="1">
        <v>102</v>
      </c>
      <c r="B103" s="1">
        <f>Results!C105</f>
        <v>438</v>
      </c>
      <c r="C103" s="1" t="str">
        <f>Results!B105</f>
        <v>Aiden Devitt</v>
      </c>
      <c r="D103" s="1" t="str">
        <f>VLOOKUP(B103,Entries!$A$2:$F$300,6,FALSE)</f>
        <v>MV</v>
      </c>
      <c r="E103" s="1">
        <f>IF(VLOOKUP(B103,Entries!$A$2:$F$300,5,FALSE)="Y","Yes","")</f>
      </c>
      <c r="F103" s="16">
        <f>Results!F105</f>
        <v>0.016527672</v>
      </c>
    </row>
    <row r="104" spans="1:6" ht="12.75">
      <c r="A104" s="1">
        <v>103</v>
      </c>
      <c r="B104" s="1">
        <f>Results!C106</f>
        <v>538</v>
      </c>
      <c r="C104" s="1" t="str">
        <f>Results!B106</f>
        <v>Orla Sugrue</v>
      </c>
      <c r="D104" s="1" t="str">
        <f>VLOOKUP(B104,Entries!$A$2:$F$300,6,FALSE)</f>
        <v>FV</v>
      </c>
      <c r="E104" s="1" t="str">
        <f>IF(VLOOKUP(B104,Entries!$A$2:$F$300,5,FALSE)="Y","Yes","")</f>
        <v>Yes</v>
      </c>
      <c r="F104" s="16">
        <f>Results!F106</f>
        <v>0.016539246</v>
      </c>
    </row>
    <row r="105" spans="1:6" ht="12.75">
      <c r="A105" s="1">
        <v>104</v>
      </c>
      <c r="B105" s="1">
        <f>Results!C107</f>
        <v>428</v>
      </c>
      <c r="C105" s="1" t="str">
        <f>Results!B107</f>
        <v>Mciahel Coughlan</v>
      </c>
      <c r="D105" s="1" t="str">
        <f>VLOOKUP(B105,Entries!$A$2:$F$300,6,FALSE)</f>
        <v>MS</v>
      </c>
      <c r="E105" s="1">
        <f>IF(VLOOKUP(B105,Entries!$A$2:$F$300,5,FALSE)="Y","Yes","")</f>
      </c>
      <c r="F105" s="16">
        <f>Results!F107</f>
        <v>0.01655082</v>
      </c>
    </row>
    <row r="106" spans="1:6" ht="12.75">
      <c r="A106" s="1">
        <v>105</v>
      </c>
      <c r="B106" s="1">
        <f>Results!C108</f>
        <v>609</v>
      </c>
      <c r="C106" s="1" t="str">
        <f>Results!B108</f>
        <v>Noeleen Heanen</v>
      </c>
      <c r="D106" s="1" t="str">
        <f>VLOOKUP(B106,Entries!$A$2:$F$300,6,FALSE)</f>
        <v>FV</v>
      </c>
      <c r="E106" s="1">
        <f>IF(VLOOKUP(B106,Entries!$A$2:$F$300,5,FALSE)="Y","Yes","")</f>
      </c>
      <c r="F106" s="16">
        <f>Results!F108</f>
        <v>0.016562394</v>
      </c>
    </row>
    <row r="107" spans="1:6" ht="12.75">
      <c r="A107" s="1">
        <v>106</v>
      </c>
      <c r="B107" s="1">
        <f>Results!C109</f>
        <v>514</v>
      </c>
      <c r="C107" s="1" t="str">
        <f>Results!B109</f>
        <v>John Morgan</v>
      </c>
      <c r="D107" s="1" t="str">
        <f>VLOOKUP(B107,Entries!$A$2:$F$300,6,FALSE)</f>
        <v>MV</v>
      </c>
      <c r="E107" s="1" t="str">
        <f>IF(VLOOKUP(B107,Entries!$A$2:$F$300,5,FALSE)="Y","Yes","")</f>
        <v>Yes</v>
      </c>
      <c r="F107" s="16">
        <f>Results!F109</f>
        <v>0.016631838</v>
      </c>
    </row>
    <row r="108" spans="1:6" ht="12.75">
      <c r="A108" s="1">
        <v>107</v>
      </c>
      <c r="B108" s="1">
        <f>Results!C110</f>
        <v>595</v>
      </c>
      <c r="C108" s="1" t="str">
        <f>Results!B110</f>
        <v>Brian McGee</v>
      </c>
      <c r="D108" s="1" t="str">
        <f>VLOOKUP(B108,Entries!$A$2:$F$300,6,FALSE)</f>
        <v>MV</v>
      </c>
      <c r="E108" s="1">
        <f>IF(VLOOKUP(B108,Entries!$A$2:$F$300,5,FALSE)="Y","Yes","")</f>
      </c>
      <c r="F108" s="16">
        <f>Results!F110</f>
        <v>0.01689804</v>
      </c>
    </row>
    <row r="109" spans="1:6" ht="12.75">
      <c r="A109" s="1">
        <v>108</v>
      </c>
      <c r="B109" s="1">
        <f>Results!C111</f>
        <v>589</v>
      </c>
      <c r="C109" s="1" t="str">
        <f>Results!B111</f>
        <v>Tim Geraghty</v>
      </c>
      <c r="D109" s="1" t="str">
        <f>VLOOKUP(B109,Entries!$A$2:$F$300,6,FALSE)</f>
        <v>MS</v>
      </c>
      <c r="E109" s="1">
        <f>IF(VLOOKUP(B109,Entries!$A$2:$F$300,5,FALSE)="Y","Yes","")</f>
      </c>
      <c r="F109" s="16">
        <f>Results!F111</f>
        <v>0.01707165</v>
      </c>
    </row>
    <row r="110" spans="1:6" ht="12.75">
      <c r="A110" s="1">
        <v>109</v>
      </c>
      <c r="B110" s="1">
        <f>Results!C112</f>
        <v>495</v>
      </c>
      <c r="C110" s="1" t="str">
        <f>Results!B112</f>
        <v>John Madden</v>
      </c>
      <c r="D110" s="1" t="str">
        <f>VLOOKUP(B110,Entries!$A$2:$F$300,6,FALSE)</f>
        <v>MS</v>
      </c>
      <c r="E110" s="1">
        <f>IF(VLOOKUP(B110,Entries!$A$2:$F$300,5,FALSE)="Y","Yes","")</f>
      </c>
      <c r="F110" s="16">
        <f>Results!F112</f>
        <v>0.017083224</v>
      </c>
    </row>
    <row r="111" spans="1:6" ht="12.75">
      <c r="A111" s="1">
        <v>110</v>
      </c>
      <c r="B111" s="1">
        <f>Results!C113</f>
        <v>534</v>
      </c>
      <c r="C111" s="1" t="str">
        <f>Results!B113</f>
        <v>Aoife Sharkey</v>
      </c>
      <c r="D111" s="1" t="str">
        <f>VLOOKUP(B111,Entries!$A$2:$F$300,6,FALSE)</f>
        <v>FS</v>
      </c>
      <c r="E111" s="1">
        <f>IF(VLOOKUP(B111,Entries!$A$2:$F$300,5,FALSE)="Y","Yes","")</f>
      </c>
      <c r="F111" s="16">
        <f>Results!F113</f>
        <v>0.017094797999999998</v>
      </c>
    </row>
    <row r="112" spans="1:6" ht="12.75">
      <c r="A112" s="1">
        <v>111</v>
      </c>
      <c r="B112" s="1">
        <f>Results!C114</f>
        <v>457</v>
      </c>
      <c r="C112" s="1" t="str">
        <f>Results!B114</f>
        <v>Mark Fitzgerald</v>
      </c>
      <c r="D112" s="1" t="str">
        <f>VLOOKUP(B112,Entries!$A$2:$F$300,6,FALSE)</f>
        <v>MS</v>
      </c>
      <c r="E112" s="1">
        <f>IF(VLOOKUP(B112,Entries!$A$2:$F$300,5,FALSE)="Y","Yes","")</f>
      </c>
      <c r="F112" s="16">
        <f>Results!F114</f>
        <v>0.017106371999999998</v>
      </c>
    </row>
    <row r="113" spans="1:6" ht="12.75">
      <c r="A113" s="1">
        <v>112</v>
      </c>
      <c r="B113" s="1">
        <f>Results!C115</f>
        <v>518</v>
      </c>
      <c r="C113" s="1" t="str">
        <f>Results!B115</f>
        <v>Johnny Nevin</v>
      </c>
      <c r="D113" s="1" t="str">
        <f>VLOOKUP(B113,Entries!$A$2:$F$300,6,FALSE)</f>
        <v>MV</v>
      </c>
      <c r="E113" s="1">
        <f>IF(VLOOKUP(B113,Entries!$A$2:$F$300,5,FALSE)="Y","Yes","")</f>
      </c>
      <c r="F113" s="16">
        <f>Results!F115</f>
        <v>0.017117946</v>
      </c>
    </row>
    <row r="114" spans="1:6" ht="12.75">
      <c r="A114" s="1">
        <v>113</v>
      </c>
      <c r="B114" s="1">
        <f>Results!C117</f>
        <v>461</v>
      </c>
      <c r="C114" s="1" t="str">
        <f>Results!B117</f>
        <v>Sean Francis</v>
      </c>
      <c r="D114" s="1" t="str">
        <f>VLOOKUP(B114,Entries!$A$2:$F$300,6,FALSE)</f>
        <v>MS</v>
      </c>
      <c r="E114" s="1" t="str">
        <f>IF(VLOOKUP(B114,Entries!$A$2:$F$300,5,FALSE)="Y","Yes","")</f>
        <v>Yes</v>
      </c>
      <c r="F114" s="16">
        <f>Results!F117</f>
        <v>0.017117946</v>
      </c>
    </row>
    <row r="115" spans="1:6" ht="12.75">
      <c r="A115" s="1">
        <v>114</v>
      </c>
      <c r="B115" s="1">
        <f>Results!C118</f>
        <v>552</v>
      </c>
      <c r="C115" s="1" t="str">
        <f>Results!B118</f>
        <v>Marguerite Duffy</v>
      </c>
      <c r="D115" s="1" t="str">
        <f>VLOOKUP(B115,Entries!$A$2:$F$300,6,FALSE)</f>
        <v>FS</v>
      </c>
      <c r="E115" s="1" t="str">
        <f>IF(VLOOKUP(B115,Entries!$A$2:$F$300,5,FALSE)="Y","Yes","")</f>
        <v>Yes</v>
      </c>
      <c r="F115" s="16">
        <f>Results!F118</f>
        <v>0.017141094</v>
      </c>
    </row>
    <row r="116" spans="1:6" ht="12.75">
      <c r="A116" s="1">
        <v>115</v>
      </c>
      <c r="B116" s="1">
        <f>Results!C119</f>
        <v>574</v>
      </c>
      <c r="C116" s="1" t="str">
        <f>Results!B119</f>
        <v>Aileen Healy</v>
      </c>
      <c r="D116" s="1" t="str">
        <f>VLOOKUP(B116,Entries!$A$2:$F$300,6,FALSE)</f>
        <v>FS</v>
      </c>
      <c r="E116" s="1">
        <f>IF(VLOOKUP(B116,Entries!$A$2:$F$300,5,FALSE)="Y","Yes","")</f>
      </c>
      <c r="F116" s="16">
        <f>Results!F119</f>
        <v>0.017152668</v>
      </c>
    </row>
    <row r="117" spans="1:6" ht="12.75">
      <c r="A117" s="1">
        <v>116</v>
      </c>
      <c r="B117" s="1">
        <f>Results!C120</f>
        <v>558</v>
      </c>
      <c r="C117" s="1" t="str">
        <f>Results!B120</f>
        <v>Ailbhe Duffy</v>
      </c>
      <c r="D117" s="1" t="str">
        <f>VLOOKUP(B117,Entries!$A$2:$F$300,6,FALSE)</f>
        <v>FV</v>
      </c>
      <c r="E117" s="1">
        <f>IF(VLOOKUP(B117,Entries!$A$2:$F$300,5,FALSE)="Y","Yes","")</f>
      </c>
      <c r="F117" s="16">
        <f>Results!F120</f>
        <v>0.017164242</v>
      </c>
    </row>
    <row r="118" spans="1:6" ht="12.75">
      <c r="A118" s="1">
        <v>117</v>
      </c>
      <c r="B118" s="1">
        <f>Results!C121</f>
        <v>543</v>
      </c>
      <c r="C118" s="1" t="str">
        <f>Results!B121</f>
        <v>Gary Warde</v>
      </c>
      <c r="D118" s="1" t="str">
        <f>VLOOKUP(B118,Entries!$A$2:$F$300,6,FALSE)</f>
        <v>MS</v>
      </c>
      <c r="E118" s="1">
        <f>IF(VLOOKUP(B118,Entries!$A$2:$F$300,5,FALSE)="Y","Yes","")</f>
      </c>
      <c r="F118" s="16">
        <f>Results!F121</f>
        <v>0.017175816</v>
      </c>
    </row>
    <row r="119" spans="1:6" ht="12.75">
      <c r="A119" s="1">
        <v>118</v>
      </c>
      <c r="B119" s="1">
        <f>Results!C122</f>
        <v>498</v>
      </c>
      <c r="C119" s="1" t="str">
        <f>Results!B122</f>
        <v>Darren Maloney</v>
      </c>
      <c r="D119" s="1" t="str">
        <f>VLOOKUP(B119,Entries!$A$2:$F$300,6,FALSE)</f>
        <v>MS</v>
      </c>
      <c r="E119" s="1" t="str">
        <f>IF(VLOOKUP(B119,Entries!$A$2:$F$300,5,FALSE)="Y","Yes","")</f>
        <v>Yes</v>
      </c>
      <c r="F119" s="16">
        <f>Results!F122</f>
        <v>0.01730313</v>
      </c>
    </row>
    <row r="120" spans="1:6" ht="12.75">
      <c r="A120" s="1">
        <v>119</v>
      </c>
      <c r="B120" s="1">
        <f>Results!C123</f>
        <v>666</v>
      </c>
      <c r="C120" s="1" t="str">
        <f>Results!B123</f>
        <v>Garrett Byrne</v>
      </c>
      <c r="D120" s="1" t="str">
        <f>VLOOKUP(B120,Entries!$A$2:$F$300,6,FALSE)</f>
        <v>MS</v>
      </c>
      <c r="E120" s="1" t="str">
        <f>IF(VLOOKUP(B120,Entries!$A$2:$F$300,5,FALSE)="Y","Yes","")</f>
        <v>Yes</v>
      </c>
      <c r="F120" s="16">
        <f>Results!F123</f>
        <v>0.017326278</v>
      </c>
    </row>
    <row r="121" spans="1:6" ht="12.75">
      <c r="A121" s="1">
        <v>120</v>
      </c>
      <c r="B121" s="1">
        <f>Results!C124</f>
        <v>526</v>
      </c>
      <c r="C121" s="1" t="str">
        <f>Results!B124</f>
        <v>Cathy Payne</v>
      </c>
      <c r="D121" s="1" t="str">
        <f>VLOOKUP(B121,Entries!$A$2:$F$300,6,FALSE)</f>
        <v>FS</v>
      </c>
      <c r="E121" s="1">
        <f>IF(VLOOKUP(B121,Entries!$A$2:$F$300,5,FALSE)="Y","Yes","")</f>
      </c>
      <c r="F121" s="16">
        <f>Results!F124</f>
        <v>0.017349426</v>
      </c>
    </row>
    <row r="122" spans="1:6" ht="12.75">
      <c r="A122" s="1">
        <v>121</v>
      </c>
      <c r="B122" s="1">
        <f>Results!C125</f>
        <v>453</v>
      </c>
      <c r="C122" s="1" t="str">
        <f>Results!B125</f>
        <v>Gary Finn</v>
      </c>
      <c r="D122" s="1" t="str">
        <f>VLOOKUP(B122,Entries!$A$2:$F$300,6,FALSE)</f>
        <v>MJ</v>
      </c>
      <c r="E122" s="1">
        <f>IF(VLOOKUP(B122,Entries!$A$2:$F$300,5,FALSE)="Y","Yes","")</f>
      </c>
      <c r="F122" s="16">
        <f>Results!F125</f>
        <v>0.017372574</v>
      </c>
    </row>
    <row r="123" spans="1:6" ht="12.75">
      <c r="A123" s="1">
        <v>122</v>
      </c>
      <c r="B123" s="1">
        <f>Results!C126</f>
        <v>504</v>
      </c>
      <c r="C123" s="1" t="str">
        <f>Results!B126</f>
        <v>Martina Mcintyre</v>
      </c>
      <c r="D123" s="1" t="str">
        <f>VLOOKUP(B123,Entries!$A$2:$F$300,6,FALSE)</f>
        <v>FV</v>
      </c>
      <c r="E123" s="1">
        <f>IF(VLOOKUP(B123,Entries!$A$2:$F$300,5,FALSE)="Y","Yes","")</f>
      </c>
      <c r="F123" s="16">
        <f>Results!F126</f>
        <v>0.017407296</v>
      </c>
    </row>
    <row r="124" spans="1:6" ht="12.75">
      <c r="A124" s="1">
        <v>123</v>
      </c>
      <c r="B124" s="1">
        <f>Results!C127</f>
        <v>491</v>
      </c>
      <c r="C124" s="1" t="str">
        <f>Results!B127</f>
        <v>Barry Leenane</v>
      </c>
      <c r="D124" s="1" t="str">
        <f>VLOOKUP(B124,Entries!$A$2:$F$300,6,FALSE)</f>
        <v>MS</v>
      </c>
      <c r="E124" s="1">
        <f>IF(VLOOKUP(B124,Entries!$A$2:$F$300,5,FALSE)="Y","Yes","")</f>
      </c>
      <c r="F124" s="16">
        <f>Results!F127</f>
        <v>0.01747674</v>
      </c>
    </row>
    <row r="125" spans="1:6" ht="12.75">
      <c r="A125" s="1">
        <v>124</v>
      </c>
      <c r="B125" s="1">
        <f>Results!C128</f>
        <v>619</v>
      </c>
      <c r="C125" s="1" t="str">
        <f>Results!B128</f>
        <v>Enda Morrissey</v>
      </c>
      <c r="D125" s="1" t="str">
        <f>VLOOKUP(B125,Entries!$A$2:$F$300,6,FALSE)</f>
        <v>MS</v>
      </c>
      <c r="E125" s="1">
        <f>IF(VLOOKUP(B125,Entries!$A$2:$F$300,5,FALSE)="Y","Yes","")</f>
      </c>
      <c r="F125" s="16">
        <f>Results!F128</f>
        <v>0.017546184</v>
      </c>
    </row>
    <row r="126" spans="1:6" ht="12.75">
      <c r="A126" s="1">
        <v>125</v>
      </c>
      <c r="B126" s="1">
        <f>Results!C129</f>
        <v>579</v>
      </c>
      <c r="C126" s="1" t="str">
        <f>Results!B129</f>
        <v>Michelle Carny</v>
      </c>
      <c r="D126" s="1" t="str">
        <f>VLOOKUP(B126,Entries!$A$2:$F$300,6,FALSE)</f>
        <v>FS</v>
      </c>
      <c r="E126" s="1">
        <f>IF(VLOOKUP(B126,Entries!$A$2:$F$300,5,FALSE)="Y","Yes","")</f>
      </c>
      <c r="F126" s="16">
        <f>Results!F129</f>
        <v>0.017696646</v>
      </c>
    </row>
    <row r="127" spans="1:6" ht="12.75">
      <c r="A127" s="1">
        <v>126</v>
      </c>
      <c r="B127" s="1">
        <f>Results!C130</f>
        <v>416</v>
      </c>
      <c r="C127" s="1" t="str">
        <f>Results!B130</f>
        <v>Nigel Collins</v>
      </c>
      <c r="D127" s="1" t="str">
        <f>VLOOKUP(B127,Entries!$A$2:$F$300,6,FALSE)</f>
        <v>MS</v>
      </c>
      <c r="E127" s="1">
        <f>IF(VLOOKUP(B127,Entries!$A$2:$F$300,5,FALSE)="Y","Yes","")</f>
      </c>
      <c r="F127" s="16">
        <f>Results!F130</f>
        <v>0.017870256</v>
      </c>
    </row>
    <row r="128" spans="1:6" ht="12.75">
      <c r="A128" s="1">
        <v>127</v>
      </c>
      <c r="B128" s="1">
        <f>Results!C131</f>
        <v>423</v>
      </c>
      <c r="C128" s="1" t="str">
        <f>Results!B131</f>
        <v>Edel Conroy</v>
      </c>
      <c r="D128" s="1" t="str">
        <f>VLOOKUP(B128,Entries!$A$2:$F$300,6,FALSE)</f>
        <v>FV</v>
      </c>
      <c r="E128" s="1">
        <f>IF(VLOOKUP(B128,Entries!$A$2:$F$300,5,FALSE)="Y","Yes","")</f>
      </c>
      <c r="F128" s="16">
        <f>Results!F131</f>
        <v>0.017881829999999998</v>
      </c>
    </row>
    <row r="129" spans="1:6" ht="12.75">
      <c r="A129" s="1">
        <v>128</v>
      </c>
      <c r="B129" s="1">
        <f>Results!C132</f>
        <v>493</v>
      </c>
      <c r="C129" s="1" t="str">
        <f>Results!B132</f>
        <v>Regina Luft</v>
      </c>
      <c r="D129" s="1" t="str">
        <f>VLOOKUP(B129,Entries!$A$2:$F$300,6,FALSE)</f>
        <v>FV</v>
      </c>
      <c r="E129" s="1">
        <f>IF(VLOOKUP(B129,Entries!$A$2:$F$300,5,FALSE)="Y","Yes","")</f>
      </c>
      <c r="F129" s="16">
        <f>Results!F132</f>
        <v>0.017928126</v>
      </c>
    </row>
    <row r="130" spans="1:6" ht="12.75">
      <c r="A130" s="1">
        <v>129</v>
      </c>
      <c r="B130" s="1">
        <f>Results!C133</f>
        <v>540</v>
      </c>
      <c r="C130" s="1" t="str">
        <f>Results!B133</f>
        <v>Michelle Trench</v>
      </c>
      <c r="D130" s="1" t="str">
        <f>VLOOKUP(B130,Entries!$A$2:$F$300,6,FALSE)</f>
        <v>FS</v>
      </c>
      <c r="E130" s="1" t="str">
        <f>IF(VLOOKUP(B130,Entries!$A$2:$F$300,5,FALSE)="Y","Yes","")</f>
        <v>Yes</v>
      </c>
      <c r="F130" s="16">
        <f>Results!F133</f>
        <v>0.017985996</v>
      </c>
    </row>
    <row r="131" spans="1:6" ht="12.75">
      <c r="A131" s="1">
        <v>130</v>
      </c>
      <c r="B131" s="1">
        <f>Results!C134</f>
        <v>437</v>
      </c>
      <c r="C131" s="1" t="str">
        <f>Results!B134</f>
        <v>Ciaran Devaney</v>
      </c>
      <c r="D131" s="1" t="str">
        <f>VLOOKUP(B131,Entries!$A$2:$F$300,6,FALSE)</f>
        <v>MJ</v>
      </c>
      <c r="E131" s="1">
        <f>IF(VLOOKUP(B131,Entries!$A$2:$F$300,5,FALSE)="Y","Yes","")</f>
      </c>
      <c r="F131" s="16">
        <f>Results!F134</f>
        <v>0.018009143999999998</v>
      </c>
    </row>
    <row r="132" spans="1:6" ht="12.75">
      <c r="A132" s="1">
        <v>131</v>
      </c>
      <c r="B132" s="1">
        <f>Results!C135</f>
        <v>475</v>
      </c>
      <c r="C132" s="1" t="str">
        <f>Results!B135</f>
        <v>Eimear Howley</v>
      </c>
      <c r="D132" s="1" t="str">
        <f>VLOOKUP(B132,Entries!$A$2:$F$300,6,FALSE)</f>
        <v>FS</v>
      </c>
      <c r="E132" s="1">
        <f>IF(VLOOKUP(B132,Entries!$A$2:$F$300,5,FALSE)="Y","Yes","")</f>
      </c>
      <c r="F132" s="16">
        <f>Results!F135</f>
        <v>0.018078588</v>
      </c>
    </row>
    <row r="133" spans="1:6" ht="12.75">
      <c r="A133" s="1">
        <v>132</v>
      </c>
      <c r="B133" s="1">
        <f>Results!C136</f>
        <v>593</v>
      </c>
      <c r="C133" s="1" t="str">
        <f>Results!B136</f>
        <v>Aidan Lynch</v>
      </c>
      <c r="D133" s="1" t="str">
        <f>VLOOKUP(B133,Entries!$A$2:$F$300,6,FALSE)</f>
        <v>MV</v>
      </c>
      <c r="E133" s="1">
        <f>IF(VLOOKUP(B133,Entries!$A$2:$F$300,5,FALSE)="Y","Yes","")</f>
      </c>
      <c r="F133" s="16">
        <f>Results!F136</f>
        <v>0.018090162</v>
      </c>
    </row>
    <row r="134" spans="1:6" ht="12.75">
      <c r="A134" s="1">
        <v>133</v>
      </c>
      <c r="B134" s="1">
        <f>Results!C137</f>
        <v>469</v>
      </c>
      <c r="C134" s="1" t="str">
        <f>Results!B137</f>
        <v>Miriam Hanrahan</v>
      </c>
      <c r="D134" s="1" t="str">
        <f>VLOOKUP(B134,Entries!$A$2:$F$300,6,FALSE)</f>
        <v>FV</v>
      </c>
      <c r="E134" s="1">
        <f>IF(VLOOKUP(B134,Entries!$A$2:$F$300,5,FALSE)="Y","Yes","")</f>
      </c>
      <c r="F134" s="16">
        <f>Results!F137</f>
        <v>0.018205902</v>
      </c>
    </row>
    <row r="135" spans="1:6" ht="12.75">
      <c r="A135" s="1">
        <v>134</v>
      </c>
      <c r="B135" s="1">
        <f>Results!C138</f>
        <v>575</v>
      </c>
      <c r="C135" s="1" t="str">
        <f>Results!B138</f>
        <v>Helen Geraghty</v>
      </c>
      <c r="D135" s="1" t="str">
        <f>VLOOKUP(B135,Entries!$A$2:$F$300,6,FALSE)</f>
        <v>FS</v>
      </c>
      <c r="E135" s="1">
        <f>IF(VLOOKUP(B135,Entries!$A$2:$F$300,5,FALSE)="Y","Yes","")</f>
      </c>
      <c r="F135" s="16">
        <f>Results!F138</f>
        <v>0.018240624</v>
      </c>
    </row>
    <row r="136" spans="1:6" ht="12.75">
      <c r="A136" s="1">
        <v>135</v>
      </c>
      <c r="B136" s="1">
        <f>Results!C139</f>
        <v>427</v>
      </c>
      <c r="C136" s="1" t="str">
        <f>Results!B139</f>
        <v>Owen  Coughlan</v>
      </c>
      <c r="D136" s="1" t="str">
        <f>VLOOKUP(B136,Entries!$A$2:$F$300,6,FALSE)</f>
        <v>MS</v>
      </c>
      <c r="E136" s="1">
        <f>IF(VLOOKUP(B136,Entries!$A$2:$F$300,5,FALSE)="Y","Yes","")</f>
      </c>
      <c r="F136" s="16">
        <f>Results!F139</f>
        <v>0.018252198</v>
      </c>
    </row>
    <row r="137" spans="1:6" ht="12.75">
      <c r="A137" s="1">
        <v>136</v>
      </c>
      <c r="B137" s="1">
        <f>Results!C140</f>
        <v>611</v>
      </c>
      <c r="C137" s="1" t="str">
        <f>Results!B140</f>
        <v>Bernie Concarr</v>
      </c>
      <c r="D137" s="1" t="str">
        <f>VLOOKUP(B137,Entries!$A$2:$F$300,6,FALSE)</f>
        <v>FS</v>
      </c>
      <c r="E137" s="1">
        <f>IF(VLOOKUP(B137,Entries!$A$2:$F$300,5,FALSE)="Y","Yes","")</f>
      </c>
      <c r="F137" s="16">
        <f>Results!F140</f>
        <v>0.018263772</v>
      </c>
    </row>
    <row r="138" spans="1:6" ht="12.75">
      <c r="A138" s="1">
        <v>137</v>
      </c>
      <c r="B138" s="1">
        <f>Results!C141</f>
        <v>483</v>
      </c>
      <c r="C138" s="1" t="str">
        <f>Results!B141</f>
        <v>Helen Kelly</v>
      </c>
      <c r="D138" s="1" t="str">
        <f>VLOOKUP(B138,Entries!$A$2:$F$300,6,FALSE)</f>
        <v>FS</v>
      </c>
      <c r="E138" s="1">
        <f>IF(VLOOKUP(B138,Entries!$A$2:$F$300,5,FALSE)="Y","Yes","")</f>
      </c>
      <c r="F138" s="16">
        <f>Results!F141</f>
        <v>0.018414233999999998</v>
      </c>
    </row>
    <row r="139" spans="1:6" ht="12.75">
      <c r="A139" s="1">
        <v>138</v>
      </c>
      <c r="B139" s="1">
        <f>Results!C142</f>
        <v>510</v>
      </c>
      <c r="C139" s="1" t="str">
        <f>Results!B142</f>
        <v>Caroline Moore</v>
      </c>
      <c r="D139" s="1" t="str">
        <f>VLOOKUP(B139,Entries!$A$2:$F$300,6,FALSE)</f>
        <v>FV</v>
      </c>
      <c r="E139" s="1">
        <f>IF(VLOOKUP(B139,Entries!$A$2:$F$300,5,FALSE)="Y","Yes","")</f>
      </c>
      <c r="F139" s="16">
        <f>Results!F142</f>
        <v>0.018437382</v>
      </c>
    </row>
    <row r="140" spans="1:6" ht="12.75">
      <c r="A140" s="1">
        <v>139</v>
      </c>
      <c r="B140" s="1">
        <f>Results!C143</f>
        <v>403</v>
      </c>
      <c r="C140" s="1" t="str">
        <f>Results!B143</f>
        <v>Linda Burke</v>
      </c>
      <c r="D140" s="1" t="str">
        <f>VLOOKUP(B140,Entries!$A$2:$F$300,6,FALSE)</f>
        <v>FS</v>
      </c>
      <c r="E140" s="1">
        <f>IF(VLOOKUP(B140,Entries!$A$2:$F$300,5,FALSE)="Y","Yes","")</f>
      </c>
      <c r="F140" s="16">
        <f>Results!F143</f>
        <v>0.018587844</v>
      </c>
    </row>
    <row r="141" spans="1:6" ht="12.75">
      <c r="A141" s="1">
        <v>140</v>
      </c>
      <c r="B141" s="1">
        <f>Results!C144</f>
        <v>400</v>
      </c>
      <c r="C141" s="1" t="str">
        <f>Results!B144</f>
        <v>Siobhan Beirne</v>
      </c>
      <c r="D141" s="1" t="str">
        <f>VLOOKUP(B141,Entries!$A$2:$F$300,6,FALSE)</f>
        <v>FV</v>
      </c>
      <c r="E141" s="1">
        <f>IF(VLOOKUP(B141,Entries!$A$2:$F$300,5,FALSE)="Y","Yes","")</f>
      </c>
      <c r="F141" s="16">
        <f>Results!F144</f>
        <v>0.018610992</v>
      </c>
    </row>
    <row r="142" spans="1:6" ht="12.75">
      <c r="A142" s="1">
        <v>141</v>
      </c>
      <c r="B142" s="1">
        <f>Results!C145</f>
        <v>577</v>
      </c>
      <c r="C142" s="1" t="str">
        <f>Results!B145</f>
        <v>Yvonne Keady</v>
      </c>
      <c r="D142" s="1" t="str">
        <f>VLOOKUP(B142,Entries!$A$2:$F$300,6,FALSE)</f>
        <v>FS</v>
      </c>
      <c r="E142" s="1">
        <f>IF(VLOOKUP(B142,Entries!$A$2:$F$300,5,FALSE)="Y","Yes","")</f>
      </c>
      <c r="F142" s="16">
        <f>Results!F145</f>
        <v>0.018645714</v>
      </c>
    </row>
    <row r="143" spans="1:6" ht="12.75">
      <c r="A143" s="1">
        <v>142</v>
      </c>
      <c r="B143" s="1">
        <f>Results!C146</f>
        <v>425</v>
      </c>
      <c r="C143" s="1" t="str">
        <f>Results!B146</f>
        <v>Noreen Cooley</v>
      </c>
      <c r="D143" s="1" t="str">
        <f>VLOOKUP(B143,Entries!$A$2:$F$300,6,FALSE)</f>
        <v>FV</v>
      </c>
      <c r="E143" s="1">
        <f>IF(VLOOKUP(B143,Entries!$A$2:$F$300,5,FALSE)="Y","Yes","")</f>
      </c>
      <c r="F143" s="16">
        <f>Results!F146</f>
        <v>0.018668861999999998</v>
      </c>
    </row>
    <row r="144" spans="1:6" ht="12.75">
      <c r="A144" s="1">
        <v>143</v>
      </c>
      <c r="B144" s="1">
        <f>Results!C147</f>
        <v>570</v>
      </c>
      <c r="C144" s="1" t="str">
        <f>Results!B147</f>
        <v>Josephine Heffernan</v>
      </c>
      <c r="D144" s="1" t="str">
        <f>VLOOKUP(B144,Entries!$A$2:$F$300,6,FALSE)</f>
        <v>FV</v>
      </c>
      <c r="E144" s="1" t="str">
        <f>IF(VLOOKUP(B144,Entries!$A$2:$F$300,5,FALSE)="Y","Yes","")</f>
        <v>Yes</v>
      </c>
      <c r="F144" s="16">
        <f>Results!F147</f>
        <v>0.018842472</v>
      </c>
    </row>
    <row r="145" spans="1:6" ht="12.75">
      <c r="A145" s="1">
        <v>144</v>
      </c>
      <c r="B145" s="1">
        <f>Results!C148</f>
        <v>410</v>
      </c>
      <c r="C145" s="1" t="str">
        <f>Results!B148</f>
        <v>Ann Carr/Regan</v>
      </c>
      <c r="D145" s="1" t="str">
        <f>VLOOKUP(B145,Entries!$A$2:$F$300,6,FALSE)</f>
        <v>FV</v>
      </c>
      <c r="E145" s="1" t="str">
        <f>IF(VLOOKUP(B145,Entries!$A$2:$F$300,5,FALSE)="Y","Yes","")</f>
        <v>Yes</v>
      </c>
      <c r="F145" s="16">
        <f>Results!F148</f>
        <v>0.018877194</v>
      </c>
    </row>
    <row r="146" spans="1:6" ht="12.75">
      <c r="A146" s="1">
        <v>145</v>
      </c>
      <c r="B146" s="1">
        <f>Results!C149</f>
        <v>528</v>
      </c>
      <c r="C146" s="1" t="str">
        <f>Results!B149</f>
        <v>Mary Prendergast</v>
      </c>
      <c r="D146" s="1" t="str">
        <f>VLOOKUP(B146,Entries!$A$2:$F$300,6,FALSE)</f>
        <v>FV</v>
      </c>
      <c r="E146" s="1">
        <f>IF(VLOOKUP(B146,Entries!$A$2:$F$300,5,FALSE)="Y","Yes","")</f>
      </c>
      <c r="F146" s="16">
        <f>Results!F149</f>
        <v>0.018946638</v>
      </c>
    </row>
    <row r="147" spans="1:6" ht="12.75">
      <c r="A147" s="1">
        <v>146</v>
      </c>
      <c r="B147" s="1">
        <f>Results!C150</f>
        <v>448</v>
      </c>
      <c r="C147" s="1" t="str">
        <f>Results!B150</f>
        <v>Geraldine Fahey</v>
      </c>
      <c r="D147" s="1" t="str">
        <f>VLOOKUP(B147,Entries!$A$2:$F$300,6,FALSE)</f>
        <v>FV</v>
      </c>
      <c r="E147" s="1" t="str">
        <f>IF(VLOOKUP(B147,Entries!$A$2:$F$300,5,FALSE)="Y","Yes","")</f>
        <v>Yes</v>
      </c>
      <c r="F147" s="16">
        <f>Results!F150</f>
        <v>0.019085526</v>
      </c>
    </row>
    <row r="148" spans="1:6" ht="12.75">
      <c r="A148" s="1">
        <v>147</v>
      </c>
      <c r="B148" s="1">
        <f>Results!C151</f>
        <v>585</v>
      </c>
      <c r="C148" s="1" t="str">
        <f>Results!B151</f>
        <v>Clara Burke</v>
      </c>
      <c r="D148" s="1" t="str">
        <f>VLOOKUP(B148,Entries!$A$2:$F$300,6,FALSE)</f>
        <v>FJ</v>
      </c>
      <c r="E148" s="1">
        <f>IF(VLOOKUP(B148,Entries!$A$2:$F$300,5,FALSE)="Y","Yes","")</f>
      </c>
      <c r="F148" s="16">
        <f>Results!F151</f>
        <v>0.019166544</v>
      </c>
    </row>
    <row r="149" spans="1:6" ht="12.75">
      <c r="A149" s="1">
        <v>148</v>
      </c>
      <c r="B149" s="1">
        <f>Results!C152</f>
        <v>584</v>
      </c>
      <c r="C149" s="1" t="str">
        <f>Results!B152</f>
        <v>Maeve Noone</v>
      </c>
      <c r="D149" s="1" t="str">
        <f>VLOOKUP(B149,Entries!$A$2:$F$300,6,FALSE)</f>
        <v>FV</v>
      </c>
      <c r="E149" s="1">
        <f>IF(VLOOKUP(B149,Entries!$A$2:$F$300,5,FALSE)="Y","Yes","")</f>
      </c>
      <c r="F149" s="16">
        <f>Results!F152</f>
        <v>0.019189691999999998</v>
      </c>
    </row>
    <row r="150" spans="1:6" ht="12.75">
      <c r="A150" s="1">
        <v>149</v>
      </c>
      <c r="B150" s="1">
        <f>Results!C153</f>
        <v>420</v>
      </c>
      <c r="C150" s="1" t="str">
        <f>Results!B153</f>
        <v>Liam  Connell</v>
      </c>
      <c r="D150" s="1" t="str">
        <f>VLOOKUP(B150,Entries!$A$2:$F$300,6,FALSE)</f>
        <v>MS</v>
      </c>
      <c r="E150" s="1" t="str">
        <f>IF(VLOOKUP(B150,Entries!$A$2:$F$300,5,FALSE)="Y","Yes","")</f>
        <v>Yes</v>
      </c>
      <c r="F150" s="16">
        <f>Results!F153</f>
        <v>0.01921284</v>
      </c>
    </row>
    <row r="151" spans="1:6" ht="12.75">
      <c r="A151" s="1">
        <v>150</v>
      </c>
      <c r="B151" s="1">
        <f>Results!C154</f>
        <v>654</v>
      </c>
      <c r="C151" s="1" t="str">
        <f>Results!B154</f>
        <v>Mary Gallagher</v>
      </c>
      <c r="D151" s="1" t="str">
        <f>VLOOKUP(B151,Entries!$A$2:$F$300,6,FALSE)</f>
        <v>FS</v>
      </c>
      <c r="E151" s="1" t="str">
        <f>IF(VLOOKUP(B151,Entries!$A$2:$F$300,5,FALSE)="Y","Yes","")</f>
        <v>Yes</v>
      </c>
      <c r="F151" s="16">
        <f>Results!F154</f>
        <v>0.019224414</v>
      </c>
    </row>
    <row r="152" spans="1:6" ht="12.75">
      <c r="A152" s="1">
        <v>151</v>
      </c>
      <c r="B152" s="1">
        <f>Results!C155</f>
        <v>623</v>
      </c>
      <c r="C152" s="1" t="str">
        <f>Results!B155</f>
        <v>Louise Hennelly</v>
      </c>
      <c r="D152" s="1" t="str">
        <f>VLOOKUP(B152,Entries!$A$2:$F$300,6,FALSE)</f>
        <v>FS</v>
      </c>
      <c r="E152" s="1">
        <f>IF(VLOOKUP(B152,Entries!$A$2:$F$300,5,FALSE)="Y","Yes","")</f>
      </c>
      <c r="F152" s="16">
        <f>Results!F155</f>
        <v>0.019247562</v>
      </c>
    </row>
    <row r="153" spans="1:6" ht="12.75">
      <c r="A153" s="1">
        <v>152</v>
      </c>
      <c r="B153" s="1">
        <f>Results!C156</f>
        <v>547</v>
      </c>
      <c r="C153" s="1" t="str">
        <f>Results!B156</f>
        <v>Deirdre Wynne</v>
      </c>
      <c r="D153" s="1" t="str">
        <f>VLOOKUP(B153,Entries!$A$2:$F$300,6,FALSE)</f>
        <v>FS</v>
      </c>
      <c r="E153" s="1">
        <f>IF(VLOOKUP(B153,Entries!$A$2:$F$300,5,FALSE)="Y","Yes","")</f>
      </c>
      <c r="F153" s="16">
        <f>Results!F156</f>
        <v>0.019259136</v>
      </c>
    </row>
    <row r="154" spans="1:6" ht="12.75">
      <c r="A154" s="1">
        <v>153</v>
      </c>
      <c r="B154" s="1">
        <f>Results!C157</f>
        <v>458</v>
      </c>
      <c r="C154" s="1" t="str">
        <f>Results!B157</f>
        <v>Louise Fitzpatrick</v>
      </c>
      <c r="D154" s="1" t="str">
        <f>VLOOKUP(B154,Entries!$A$2:$F$300,6,FALSE)</f>
        <v>FS</v>
      </c>
      <c r="E154" s="1">
        <f>IF(VLOOKUP(B154,Entries!$A$2:$F$300,5,FALSE)="Y","Yes","")</f>
      </c>
      <c r="F154" s="16">
        <f>Results!F157</f>
        <v>0.019282284</v>
      </c>
    </row>
    <row r="155" spans="1:6" ht="12.75">
      <c r="A155" s="1">
        <v>154</v>
      </c>
      <c r="B155" s="1">
        <f>Results!C158</f>
        <v>418</v>
      </c>
      <c r="C155" s="1" t="str">
        <f>Results!B158</f>
        <v>Justin Comer</v>
      </c>
      <c r="D155" s="1" t="str">
        <f>VLOOKUP(B155,Entries!$A$2:$F$300,6,FALSE)</f>
        <v>MS</v>
      </c>
      <c r="E155" s="1">
        <f>IF(VLOOKUP(B155,Entries!$A$2:$F$300,5,FALSE)="Y","Yes","")</f>
      </c>
      <c r="F155" s="16">
        <f>Results!F158</f>
        <v>0.019351728</v>
      </c>
    </row>
    <row r="156" spans="1:6" ht="12.75">
      <c r="A156" s="1">
        <v>155</v>
      </c>
      <c r="B156" s="1">
        <f>Results!C159</f>
        <v>484</v>
      </c>
      <c r="C156" s="1" t="str">
        <f>Results!B159</f>
        <v>Mariosa Kelly</v>
      </c>
      <c r="D156" s="1" t="str">
        <f>VLOOKUP(B156,Entries!$A$2:$F$300,6,FALSE)</f>
        <v>FS</v>
      </c>
      <c r="E156" s="1">
        <f>IF(VLOOKUP(B156,Entries!$A$2:$F$300,5,FALSE)="Y","Yes","")</f>
      </c>
      <c r="F156" s="16">
        <f>Results!F159</f>
        <v>0.019398024</v>
      </c>
    </row>
    <row r="157" spans="1:6" ht="12.75">
      <c r="A157" s="1">
        <v>156</v>
      </c>
      <c r="B157" s="1">
        <f>Results!C160</f>
        <v>598</v>
      </c>
      <c r="C157" s="1" t="str">
        <f>Results!B160</f>
        <v>Sarah Barrett</v>
      </c>
      <c r="D157" s="1" t="str">
        <f>VLOOKUP(B157,Entries!$A$2:$F$300,6,FALSE)</f>
        <v>FS</v>
      </c>
      <c r="E157" s="1">
        <f>IF(VLOOKUP(B157,Entries!$A$2:$F$300,5,FALSE)="Y","Yes","")</f>
      </c>
      <c r="F157" s="16">
        <f>Results!F160</f>
        <v>0.019432746</v>
      </c>
    </row>
    <row r="158" spans="1:6" ht="12.75">
      <c r="A158" s="1">
        <v>157</v>
      </c>
      <c r="B158" s="1">
        <f>Results!C161</f>
        <v>624</v>
      </c>
      <c r="C158" s="1" t="str">
        <f>Results!B161</f>
        <v>Donna Kemp</v>
      </c>
      <c r="D158" s="1" t="str">
        <f>VLOOKUP(B158,Entries!$A$2:$F$300,6,FALSE)</f>
        <v>FV</v>
      </c>
      <c r="E158" s="1">
        <f>IF(VLOOKUP(B158,Entries!$A$2:$F$300,5,FALSE)="Y","Yes","")</f>
      </c>
      <c r="F158" s="16">
        <f>Results!F161</f>
        <v>0.019467467999999998</v>
      </c>
    </row>
    <row r="159" spans="1:6" ht="12.75">
      <c r="A159" s="1">
        <v>158</v>
      </c>
      <c r="B159" s="1">
        <f>Results!C162</f>
        <v>516</v>
      </c>
      <c r="C159" s="1" t="str">
        <f>Results!B162</f>
        <v>John Murphy</v>
      </c>
      <c r="D159" s="1" t="str">
        <f>VLOOKUP(B159,Entries!$A$2:$F$300,6,FALSE)</f>
        <v>MS</v>
      </c>
      <c r="E159" s="1">
        <f>IF(VLOOKUP(B159,Entries!$A$2:$F$300,5,FALSE)="Y","Yes","")</f>
      </c>
      <c r="F159" s="16">
        <f>Results!F162</f>
        <v>0.019490616</v>
      </c>
    </row>
    <row r="160" spans="1:6" ht="12.75">
      <c r="A160" s="1">
        <v>159</v>
      </c>
      <c r="B160" s="1">
        <f>Results!C163</f>
        <v>608</v>
      </c>
      <c r="C160" s="1" t="str">
        <f>Results!B163</f>
        <v>Veronica Comer</v>
      </c>
      <c r="D160" s="1" t="str">
        <f>VLOOKUP(B160,Entries!$A$2:$F$300,6,FALSE)</f>
        <v>FS</v>
      </c>
      <c r="E160" s="1">
        <f>IF(VLOOKUP(B160,Entries!$A$2:$F$300,5,FALSE)="Y","Yes","")</f>
      </c>
      <c r="F160" s="16">
        <f>Results!F163</f>
        <v>0.01950219</v>
      </c>
    </row>
    <row r="161" spans="1:6" ht="12.75">
      <c r="A161" s="1">
        <v>160</v>
      </c>
      <c r="B161" s="1">
        <f>Results!C164</f>
        <v>525</v>
      </c>
      <c r="C161" s="1" t="str">
        <f>Results!B164</f>
        <v>Sean O'Farrell</v>
      </c>
      <c r="D161" s="1" t="str">
        <f>VLOOKUP(B161,Entries!$A$2:$F$300,6,FALSE)</f>
        <v>MS</v>
      </c>
      <c r="E161" s="1" t="str">
        <f>IF(VLOOKUP(B161,Entries!$A$2:$F$300,5,FALSE)="Y","Yes","")</f>
        <v>Yes</v>
      </c>
      <c r="F161" s="16">
        <f>Results!F164</f>
        <v>0.019513764</v>
      </c>
    </row>
    <row r="162" spans="1:6" ht="12.75">
      <c r="A162" s="1">
        <v>161</v>
      </c>
      <c r="B162" s="1">
        <f>Results!C165</f>
        <v>650</v>
      </c>
      <c r="C162" s="1" t="str">
        <f>Results!B165</f>
        <v>Margaret Walsh</v>
      </c>
      <c r="D162" s="1" t="str">
        <f>VLOOKUP(B162,Entries!$A$2:$F$300,6,FALSE)</f>
        <v>FV</v>
      </c>
      <c r="E162" s="1">
        <f>IF(VLOOKUP(B162,Entries!$A$2:$F$300,5,FALSE)="Y","Yes","")</f>
      </c>
      <c r="F162" s="16">
        <f>Results!F165</f>
        <v>0.019525338</v>
      </c>
    </row>
    <row r="163" spans="1:6" ht="12.75">
      <c r="A163" s="1">
        <v>162</v>
      </c>
      <c r="B163" s="1">
        <f>Results!C166</f>
        <v>649</v>
      </c>
      <c r="C163" s="1" t="str">
        <f>Results!B166</f>
        <v>James Lundon</v>
      </c>
      <c r="D163" s="1" t="str">
        <f>VLOOKUP(B163,Entries!$A$2:$F$300,6,FALSE)</f>
        <v>MS</v>
      </c>
      <c r="E163" s="1">
        <f>IF(VLOOKUP(B163,Entries!$A$2:$F$300,5,FALSE)="Y","Yes","")</f>
      </c>
      <c r="F163" s="16">
        <f>Results!F166</f>
        <v>0.019583207999999998</v>
      </c>
    </row>
    <row r="164" spans="1:6" ht="12.75">
      <c r="A164" s="1">
        <v>163</v>
      </c>
      <c r="B164" s="1">
        <f>Results!C167</f>
        <v>440</v>
      </c>
      <c r="C164" s="1" t="str">
        <f>Results!B167</f>
        <v>Aine Dillon</v>
      </c>
      <c r="D164" s="1" t="str">
        <f>VLOOKUP(B164,Entries!$A$2:$F$300,6,FALSE)</f>
        <v>FV</v>
      </c>
      <c r="E164" s="1">
        <f>IF(VLOOKUP(B164,Entries!$A$2:$F$300,5,FALSE)="Y","Yes","")</f>
      </c>
      <c r="F164" s="16">
        <f>Results!F167</f>
        <v>0.01961793</v>
      </c>
    </row>
    <row r="165" spans="1:6" ht="12.75">
      <c r="A165" s="1">
        <v>164</v>
      </c>
      <c r="B165" s="1">
        <f>Results!C168</f>
        <v>478</v>
      </c>
      <c r="C165" s="1" t="str">
        <f>Results!B168</f>
        <v>Irene Joyce</v>
      </c>
      <c r="D165" s="1" t="str">
        <f>VLOOKUP(B165,Entries!$A$2:$F$300,6,FALSE)</f>
        <v>FS</v>
      </c>
      <c r="E165" s="1">
        <f>IF(VLOOKUP(B165,Entries!$A$2:$F$300,5,FALSE)="Y","Yes","")</f>
      </c>
      <c r="F165" s="16">
        <f>Results!F168</f>
        <v>0.019629504</v>
      </c>
    </row>
    <row r="166" spans="1:6" ht="12.75">
      <c r="A166" s="1">
        <v>165</v>
      </c>
      <c r="B166" s="1">
        <f>Results!C169</f>
        <v>430</v>
      </c>
      <c r="C166" s="1" t="str">
        <f>Results!B169</f>
        <v>Vivien Cunney</v>
      </c>
      <c r="D166" s="1" t="str">
        <f>VLOOKUP(B166,Entries!$A$2:$F$300,6,FALSE)</f>
        <v>FV</v>
      </c>
      <c r="E166" s="1">
        <f>IF(VLOOKUP(B166,Entries!$A$2:$F$300,5,FALSE)="Y","Yes","")</f>
      </c>
      <c r="F166" s="16">
        <f>Results!F169</f>
        <v>0.019664226</v>
      </c>
    </row>
    <row r="167" spans="1:6" ht="12.75">
      <c r="A167" s="1">
        <v>166</v>
      </c>
      <c r="B167" s="1">
        <f>Results!C170</f>
        <v>632</v>
      </c>
      <c r="C167" s="1" t="str">
        <f>Results!B170</f>
        <v>Alexandria Scholz</v>
      </c>
      <c r="D167" s="1" t="str">
        <f>VLOOKUP(B167,Entries!$A$2:$F$300,6,FALSE)</f>
        <v>FS</v>
      </c>
      <c r="E167" s="1">
        <f>IF(VLOOKUP(B167,Entries!$A$2:$F$300,5,FALSE)="Y","Yes","")</f>
      </c>
      <c r="F167" s="16">
        <f>Results!F170</f>
        <v>0.019698948</v>
      </c>
    </row>
    <row r="168" spans="1:6" ht="12.75">
      <c r="A168" s="1">
        <v>167</v>
      </c>
      <c r="B168" s="1">
        <f>Results!C171</f>
        <v>467</v>
      </c>
      <c r="C168" s="1" t="str">
        <f>Results!B171</f>
        <v>Sinead Hanley</v>
      </c>
      <c r="D168" s="1" t="str">
        <f>VLOOKUP(B168,Entries!$A$2:$F$300,6,FALSE)</f>
        <v>FV</v>
      </c>
      <c r="E168" s="1">
        <f>IF(VLOOKUP(B168,Entries!$A$2:$F$300,5,FALSE)="Y","Yes","")</f>
      </c>
      <c r="F168" s="16">
        <f>Results!F171</f>
        <v>0.01979154</v>
      </c>
    </row>
    <row r="169" spans="1:6" ht="12.75">
      <c r="A169" s="1">
        <v>168</v>
      </c>
      <c r="B169" s="1">
        <f>Results!C172</f>
        <v>587</v>
      </c>
      <c r="C169" s="1" t="str">
        <f>Results!B172</f>
        <v>Pat Kelly</v>
      </c>
      <c r="D169" s="1" t="str">
        <f>VLOOKUP(B169,Entries!$A$2:$F$300,6,FALSE)</f>
        <v>MV</v>
      </c>
      <c r="E169" s="1">
        <f>IF(VLOOKUP(B169,Entries!$A$2:$F$300,5,FALSE)="Y","Yes","")</f>
      </c>
      <c r="F169" s="16">
        <f>Results!F172</f>
        <v>0.019803114</v>
      </c>
    </row>
    <row r="170" spans="1:6" ht="12.75">
      <c r="A170" s="1">
        <v>169</v>
      </c>
      <c r="B170" s="1">
        <f>Results!C173</f>
        <v>417</v>
      </c>
      <c r="C170" s="1" t="str">
        <f>Results!B173</f>
        <v>Linda Collins</v>
      </c>
      <c r="D170" s="1" t="str">
        <f>VLOOKUP(B170,Entries!$A$2:$F$300,6,FALSE)</f>
        <v>FV</v>
      </c>
      <c r="E170" s="1">
        <f>IF(VLOOKUP(B170,Entries!$A$2:$F$300,5,FALSE)="Y","Yes","")</f>
      </c>
      <c r="F170" s="16">
        <f>Results!F173</f>
        <v>0.019814688</v>
      </c>
    </row>
    <row r="171" spans="1:6" ht="12.75">
      <c r="A171" s="1">
        <v>170</v>
      </c>
      <c r="B171" s="1">
        <f>Results!C174</f>
        <v>409</v>
      </c>
      <c r="C171" s="1" t="str">
        <f>Results!B174</f>
        <v>Michelle Carr</v>
      </c>
      <c r="D171" s="1" t="str">
        <f>VLOOKUP(B171,Entries!$A$2:$F$300,6,FALSE)</f>
        <v>FV</v>
      </c>
      <c r="E171" s="1">
        <f>IF(VLOOKUP(B171,Entries!$A$2:$F$300,5,FALSE)="Y","Yes","")</f>
      </c>
      <c r="F171" s="16">
        <f>Results!F174</f>
        <v>0.019837836</v>
      </c>
    </row>
    <row r="172" spans="1:6" ht="12.75">
      <c r="A172" s="1">
        <v>171</v>
      </c>
      <c r="B172" s="1">
        <f>Results!C175</f>
        <v>414</v>
      </c>
      <c r="C172" s="1" t="str">
        <f>Results!B175</f>
        <v>Collette Coen</v>
      </c>
      <c r="D172" s="1" t="str">
        <f>VLOOKUP(B172,Entries!$A$2:$F$300,6,FALSE)</f>
        <v>FV</v>
      </c>
      <c r="E172" s="1" t="str">
        <f>IF(VLOOKUP(B172,Entries!$A$2:$F$300,5,FALSE)="Y","Yes","")</f>
        <v>Yes</v>
      </c>
      <c r="F172" s="16">
        <f>Results!F175</f>
        <v>0.019895706</v>
      </c>
    </row>
    <row r="173" spans="1:6" ht="12.75">
      <c r="A173" s="1">
        <v>172</v>
      </c>
      <c r="B173" s="1">
        <f>Results!C176</f>
        <v>489</v>
      </c>
      <c r="C173" s="1" t="str">
        <f>Results!B176</f>
        <v>Cliona Killoran</v>
      </c>
      <c r="D173" s="1" t="str">
        <f>VLOOKUP(B173,Entries!$A$2:$F$300,6,FALSE)</f>
        <v>FV</v>
      </c>
      <c r="E173" s="1" t="str">
        <f>IF(VLOOKUP(B173,Entries!$A$2:$F$300,5,FALSE)="Y","Yes","")</f>
        <v>Yes</v>
      </c>
      <c r="F173" s="16">
        <f>Results!F176</f>
        <v>0.019918854</v>
      </c>
    </row>
    <row r="174" spans="1:6" ht="12.75">
      <c r="A174" s="1">
        <v>173</v>
      </c>
      <c r="B174" s="1">
        <f>Results!C177</f>
        <v>441</v>
      </c>
      <c r="C174" s="1" t="str">
        <f>Results!B177</f>
        <v>Cathy Doddy</v>
      </c>
      <c r="D174" s="1" t="str">
        <f>VLOOKUP(B174,Entries!$A$2:$F$300,6,FALSE)</f>
        <v>FS</v>
      </c>
      <c r="E174" s="1">
        <f>IF(VLOOKUP(B174,Entries!$A$2:$F$300,5,FALSE)="Y","Yes","")</f>
      </c>
      <c r="F174" s="16">
        <f>Results!F177</f>
        <v>0.020381813999999998</v>
      </c>
    </row>
    <row r="175" spans="1:6" ht="12.75">
      <c r="A175" s="1">
        <v>174</v>
      </c>
      <c r="B175" s="1">
        <f>Results!C178</f>
        <v>494</v>
      </c>
      <c r="C175" s="1" t="str">
        <f>Results!B178</f>
        <v>Helena Lyons</v>
      </c>
      <c r="D175" s="1" t="str">
        <f>VLOOKUP(B175,Entries!$A$2:$F$300,6,FALSE)</f>
        <v>FV</v>
      </c>
      <c r="E175" s="1">
        <f>IF(VLOOKUP(B175,Entries!$A$2:$F$300,5,FALSE)="Y","Yes","")</f>
      </c>
      <c r="F175" s="16">
        <f>Results!F178</f>
        <v>0.020474406</v>
      </c>
    </row>
    <row r="176" spans="1:6" ht="12.75">
      <c r="A176" s="1">
        <v>175</v>
      </c>
      <c r="B176" s="1">
        <f>Results!C179</f>
        <v>613</v>
      </c>
      <c r="C176" s="1" t="str">
        <f>Results!B179</f>
        <v>Lisa McHugh</v>
      </c>
      <c r="D176" s="1" t="str">
        <f>VLOOKUP(B176,Entries!$A$2:$F$300,6,FALSE)</f>
        <v>FS</v>
      </c>
      <c r="E176" s="1">
        <f>IF(VLOOKUP(B176,Entries!$A$2:$F$300,5,FALSE)="Y","Yes","")</f>
      </c>
      <c r="F176" s="16">
        <f>Results!F179</f>
        <v>0.020671164</v>
      </c>
    </row>
    <row r="177" spans="1:6" ht="12.75">
      <c r="A177" s="1">
        <v>176</v>
      </c>
      <c r="B177" s="1">
        <f>Results!C180</f>
        <v>612</v>
      </c>
      <c r="C177" s="1" t="str">
        <f>Results!B180</f>
        <v>Caroline Fox</v>
      </c>
      <c r="D177" s="1" t="str">
        <f>VLOOKUP(B177,Entries!$A$2:$F$300,6,FALSE)</f>
        <v>FS</v>
      </c>
      <c r="E177" s="1">
        <f>IF(VLOOKUP(B177,Entries!$A$2:$F$300,5,FALSE)="Y","Yes","")</f>
      </c>
      <c r="F177" s="16">
        <f>Results!F180</f>
        <v>0.020775329999999998</v>
      </c>
    </row>
    <row r="178" spans="1:6" ht="12.75">
      <c r="A178" s="1">
        <v>177</v>
      </c>
      <c r="B178" s="1">
        <f>Results!C181</f>
        <v>614</v>
      </c>
      <c r="C178" s="1" t="str">
        <f>Results!B181</f>
        <v>John Murren</v>
      </c>
      <c r="D178" s="1" t="str">
        <f>VLOOKUP(B178,Entries!$A$2:$F$300,6,FALSE)</f>
        <v>MS</v>
      </c>
      <c r="E178" s="1">
        <f>IF(VLOOKUP(B178,Entries!$A$2:$F$300,5,FALSE)="Y","Yes","")</f>
      </c>
      <c r="F178" s="16">
        <f>Results!F181</f>
        <v>0.020856348</v>
      </c>
    </row>
    <row r="179" spans="1:6" ht="12.75">
      <c r="A179" s="1">
        <v>178</v>
      </c>
      <c r="B179" s="1">
        <f>Results!C182</f>
        <v>408</v>
      </c>
      <c r="C179" s="1" t="str">
        <f>Results!B182</f>
        <v>Darragh  Carmody</v>
      </c>
      <c r="D179" s="1" t="str">
        <f>VLOOKUP(B179,Entries!$A$2:$F$300,6,FALSE)</f>
        <v>MS</v>
      </c>
      <c r="E179" s="1" t="str">
        <f>IF(VLOOKUP(B179,Entries!$A$2:$F$300,5,FALSE)="Y","Yes","")</f>
        <v>Yes</v>
      </c>
      <c r="F179" s="16">
        <f>Results!F182</f>
        <v>0.020856348</v>
      </c>
    </row>
    <row r="180" spans="1:6" ht="12.75">
      <c r="A180" s="1">
        <v>179</v>
      </c>
      <c r="B180" s="1">
        <f>Results!C183</f>
        <v>542</v>
      </c>
      <c r="C180" s="1" t="str">
        <f>Results!B183</f>
        <v>Ann Marie Walsh</v>
      </c>
      <c r="D180" s="1" t="str">
        <f>VLOOKUP(B180,Entries!$A$2:$F$300,6,FALSE)</f>
        <v>FS</v>
      </c>
      <c r="E180" s="1">
        <f>IF(VLOOKUP(B180,Entries!$A$2:$F$300,5,FALSE)="Y","Yes","")</f>
      </c>
      <c r="F180" s="16">
        <f>Results!F183</f>
        <v>0.020867922</v>
      </c>
    </row>
    <row r="181" spans="1:6" ht="12.75">
      <c r="A181" s="1">
        <v>180</v>
      </c>
      <c r="B181" s="1">
        <f>Results!C184</f>
        <v>622</v>
      </c>
      <c r="C181" s="1" t="str">
        <f>Results!B184</f>
        <v>Rebecca Feeley</v>
      </c>
      <c r="D181" s="1" t="str">
        <f>VLOOKUP(B181,Entries!$A$2:$F$300,6,FALSE)</f>
        <v>FV</v>
      </c>
      <c r="E181" s="1">
        <f>IF(VLOOKUP(B181,Entries!$A$2:$F$300,5,FALSE)="Y","Yes","")</f>
      </c>
      <c r="F181" s="16">
        <f>Results!F184</f>
        <v>0.020983662</v>
      </c>
    </row>
    <row r="182" spans="1:6" ht="12.75">
      <c r="A182" s="1">
        <v>181</v>
      </c>
      <c r="B182" s="1">
        <f>Results!C185</f>
        <v>411</v>
      </c>
      <c r="C182" s="1" t="str">
        <f>Results!B185</f>
        <v>Ann Marie Carroll</v>
      </c>
      <c r="D182" s="1" t="str">
        <f>VLOOKUP(B182,Entries!$A$2:$F$300,6,FALSE)</f>
        <v>FV</v>
      </c>
      <c r="E182" s="1">
        <f>IF(VLOOKUP(B182,Entries!$A$2:$F$300,5,FALSE)="Y","Yes","")</f>
      </c>
      <c r="F182" s="16">
        <f>Results!F185</f>
        <v>0.02100681</v>
      </c>
    </row>
    <row r="183" spans="1:6" ht="12.75">
      <c r="A183" s="1">
        <v>182</v>
      </c>
      <c r="B183" s="1">
        <f>Results!C186</f>
        <v>544</v>
      </c>
      <c r="C183" s="1" t="str">
        <f>Results!B186</f>
        <v>Joanne Whelan</v>
      </c>
      <c r="D183" s="1" t="str">
        <f>VLOOKUP(B183,Entries!$A$2:$F$300,6,FALSE)</f>
        <v>FS</v>
      </c>
      <c r="E183" s="1">
        <f>IF(VLOOKUP(B183,Entries!$A$2:$F$300,5,FALSE)="Y","Yes","")</f>
      </c>
      <c r="F183" s="16">
        <f>Results!F186</f>
        <v>0.021018384</v>
      </c>
    </row>
    <row r="184" spans="1:6" ht="12.75">
      <c r="A184" s="1">
        <v>183</v>
      </c>
      <c r="B184" s="1">
        <f>Results!C187</f>
        <v>555</v>
      </c>
      <c r="C184" s="1" t="str">
        <f>Results!B187</f>
        <v>Emer Treacy</v>
      </c>
      <c r="D184" s="1" t="str">
        <f>VLOOKUP(B184,Entries!$A$2:$F$300,6,FALSE)</f>
        <v>FS</v>
      </c>
      <c r="E184" s="1">
        <f>IF(VLOOKUP(B184,Entries!$A$2:$F$300,5,FALSE)="Y","Yes","")</f>
      </c>
      <c r="F184" s="16">
        <f>Results!F187</f>
        <v>0.021191994</v>
      </c>
    </row>
    <row r="185" spans="1:6" ht="12.75">
      <c r="A185" s="1">
        <v>184</v>
      </c>
      <c r="B185" s="1">
        <f>Results!C188</f>
        <v>451</v>
      </c>
      <c r="C185" s="1" t="str">
        <f>Results!B188</f>
        <v>Patricia Fallon</v>
      </c>
      <c r="D185" s="1" t="str">
        <f>VLOOKUP(B185,Entries!$A$2:$F$300,6,FALSE)</f>
        <v>FV</v>
      </c>
      <c r="E185" s="1">
        <f>IF(VLOOKUP(B185,Entries!$A$2:$F$300,5,FALSE)="Y","Yes","")</f>
      </c>
      <c r="F185" s="16">
        <f>Results!F188</f>
        <v>0.021273012</v>
      </c>
    </row>
    <row r="186" spans="1:6" ht="12.75">
      <c r="A186" s="1">
        <v>185</v>
      </c>
      <c r="B186" s="1">
        <f>Results!C189</f>
        <v>513</v>
      </c>
      <c r="C186" s="1" t="str">
        <f>Results!B189</f>
        <v>Deirdre  Moran</v>
      </c>
      <c r="D186" s="1" t="str">
        <f>VLOOKUP(B186,Entries!$A$2:$F$300,6,FALSE)</f>
        <v>FV</v>
      </c>
      <c r="E186" s="1">
        <f>IF(VLOOKUP(B186,Entries!$A$2:$F$300,5,FALSE)="Y","Yes","")</f>
      </c>
      <c r="F186" s="16">
        <f>Results!F189</f>
        <v>0.021307734</v>
      </c>
    </row>
    <row r="187" spans="1:6" ht="12.75">
      <c r="A187" s="1">
        <v>186</v>
      </c>
      <c r="B187" s="1">
        <f>Results!C190</f>
        <v>550</v>
      </c>
      <c r="C187" s="1" t="str">
        <f>Results!B190</f>
        <v>Mary Mullins</v>
      </c>
      <c r="D187" s="1" t="str">
        <f>VLOOKUP(B187,Entries!$A$2:$F$300,6,FALSE)</f>
        <v>FV</v>
      </c>
      <c r="E187" s="1">
        <f>IF(VLOOKUP(B187,Entries!$A$2:$F$300,5,FALSE)="Y","Yes","")</f>
      </c>
      <c r="F187" s="16">
        <f>Results!F190</f>
        <v>0.021516066</v>
      </c>
    </row>
    <row r="188" spans="1:6" ht="12.75">
      <c r="A188" s="1">
        <v>187</v>
      </c>
      <c r="B188" s="1">
        <f>Results!C191</f>
        <v>507</v>
      </c>
      <c r="C188" s="1" t="str">
        <f>Results!B191</f>
        <v>Tracey Mitchell</v>
      </c>
      <c r="D188" s="1" t="str">
        <f>VLOOKUP(B188,Entries!$A$2:$F$300,6,FALSE)</f>
        <v>FV</v>
      </c>
      <c r="E188" s="1" t="str">
        <f>IF(VLOOKUP(B188,Entries!$A$2:$F$300,5,FALSE)="Y","Yes","")</f>
        <v>Yes</v>
      </c>
      <c r="F188" s="16">
        <f>Results!F191</f>
        <v>0.021724398</v>
      </c>
    </row>
    <row r="189" spans="1:6" ht="12.75">
      <c r="A189" s="1">
        <v>188</v>
      </c>
      <c r="B189" s="1">
        <f>Results!C192</f>
        <v>520</v>
      </c>
      <c r="C189" s="1" t="str">
        <f>Results!B192</f>
        <v>Maura O Flynn</v>
      </c>
      <c r="D189" s="1" t="str">
        <f>VLOOKUP(B189,Entries!$A$2:$F$300,6,FALSE)</f>
        <v>FS</v>
      </c>
      <c r="E189" s="1">
        <f>IF(VLOOKUP(B189,Entries!$A$2:$F$300,5,FALSE)="Y","Yes","")</f>
      </c>
      <c r="F189" s="16">
        <f>Results!F192</f>
        <v>0.021840138</v>
      </c>
    </row>
    <row r="190" spans="1:6" ht="12.75">
      <c r="A190" s="1">
        <v>189</v>
      </c>
      <c r="B190" s="1">
        <f>Results!C193</f>
        <v>450</v>
      </c>
      <c r="C190" s="1" t="str">
        <f>Results!B193</f>
        <v>Sheila Fahy</v>
      </c>
      <c r="D190" s="1" t="str">
        <f>VLOOKUP(B190,Entries!$A$2:$F$300,6,FALSE)</f>
        <v>FS</v>
      </c>
      <c r="E190" s="1" t="str">
        <f>IF(VLOOKUP(B190,Entries!$A$2:$F$300,5,FALSE)="Y","Yes","")</f>
        <v>Yes</v>
      </c>
      <c r="F190" s="16">
        <f>Results!F193</f>
        <v>0.021944303999999998</v>
      </c>
    </row>
    <row r="191" spans="1:6" ht="12.75">
      <c r="A191" s="1">
        <v>190</v>
      </c>
      <c r="B191" s="1">
        <f>Results!C194</f>
        <v>545</v>
      </c>
      <c r="C191" s="1" t="str">
        <f>Results!B194</f>
        <v>Mary White</v>
      </c>
      <c r="D191" s="1" t="str">
        <f>VLOOKUP(B191,Entries!$A$2:$F$300,6,FALSE)</f>
        <v>FS</v>
      </c>
      <c r="E191" s="1">
        <f>IF(VLOOKUP(B191,Entries!$A$2:$F$300,5,FALSE)="Y","Yes","")</f>
      </c>
      <c r="F191" s="16">
        <f>Results!F194</f>
        <v>0.022013748</v>
      </c>
    </row>
    <row r="192" spans="1:6" ht="12.75">
      <c r="A192" s="1">
        <v>191</v>
      </c>
      <c r="B192" s="1">
        <f>Results!C195</f>
        <v>405</v>
      </c>
      <c r="C192" s="1" t="str">
        <f>Results!B195</f>
        <v>Leona Byrne</v>
      </c>
      <c r="D192" s="1" t="str">
        <f>VLOOKUP(B192,Entries!$A$2:$F$300,6,FALSE)</f>
        <v>FS</v>
      </c>
      <c r="E192" s="1">
        <f>IF(VLOOKUP(B192,Entries!$A$2:$F$300,5,FALSE)="Y","Yes","")</f>
      </c>
      <c r="F192" s="16">
        <f>Results!F195</f>
        <v>0.022268376</v>
      </c>
    </row>
    <row r="193" spans="1:6" ht="12.75">
      <c r="A193" s="1">
        <v>192</v>
      </c>
      <c r="B193" s="1">
        <f>Results!C196</f>
        <v>442</v>
      </c>
      <c r="C193" s="1" t="str">
        <f>Results!B196</f>
        <v>Martina  Dolphin</v>
      </c>
      <c r="D193" s="1" t="str">
        <f>VLOOKUP(B193,Entries!$A$2:$F$300,6,FALSE)</f>
        <v>FV</v>
      </c>
      <c r="E193" s="1">
        <f>IF(VLOOKUP(B193,Entries!$A$2:$F$300,5,FALSE)="Y","Yes","")</f>
      </c>
      <c r="F193" s="16">
        <f>Results!F196</f>
        <v>0.022291524</v>
      </c>
    </row>
    <row r="194" spans="1:6" ht="12.75">
      <c r="A194" s="1">
        <v>193</v>
      </c>
      <c r="B194" s="1">
        <f>Results!C197</f>
        <v>490</v>
      </c>
      <c r="C194" s="1" t="str">
        <f>Results!B197</f>
        <v>Geraldine Kilmartin</v>
      </c>
      <c r="D194" s="1" t="str">
        <f>VLOOKUP(B194,Entries!$A$2:$F$300,6,FALSE)</f>
        <v>FV</v>
      </c>
      <c r="E194" s="1">
        <f>IF(VLOOKUP(B194,Entries!$A$2:$F$300,5,FALSE)="Y","Yes","")</f>
      </c>
      <c r="F194" s="16">
        <f>Results!F197</f>
        <v>0.022303098</v>
      </c>
    </row>
    <row r="195" spans="1:6" ht="12.75">
      <c r="A195" s="1">
        <v>194</v>
      </c>
      <c r="B195" s="1">
        <f>Results!C198</f>
        <v>422</v>
      </c>
      <c r="C195" s="1" t="str">
        <f>Results!B198</f>
        <v>Anne  Connolly</v>
      </c>
      <c r="D195" s="1" t="str">
        <f>VLOOKUP(B195,Entries!$A$2:$F$300,6,FALSE)</f>
        <v>FV</v>
      </c>
      <c r="E195" s="1" t="str">
        <f>IF(VLOOKUP(B195,Entries!$A$2:$F$300,5,FALSE)="Y","Yes","")</f>
        <v>Yes</v>
      </c>
      <c r="F195" s="16">
        <f>Results!F198</f>
        <v>0.022314672</v>
      </c>
    </row>
    <row r="196" spans="1:6" ht="12.75">
      <c r="A196" s="1">
        <v>195</v>
      </c>
      <c r="B196" s="1">
        <f>Results!C199</f>
        <v>456</v>
      </c>
      <c r="C196" s="1" t="str">
        <f>Results!B199</f>
        <v>Amanda  Fitzgerald</v>
      </c>
      <c r="D196" s="1" t="str">
        <f>VLOOKUP(B196,Entries!$A$2:$F$300,6,FALSE)</f>
        <v>FS</v>
      </c>
      <c r="E196" s="1">
        <f>IF(VLOOKUP(B196,Entries!$A$2:$F$300,5,FALSE)="Y","Yes","")</f>
      </c>
      <c r="F196" s="16">
        <f>Results!F199</f>
        <v>0.022407264</v>
      </c>
    </row>
    <row r="197" spans="1:6" ht="12.75">
      <c r="A197" s="1">
        <v>196</v>
      </c>
      <c r="B197" s="1" t="e">
        <f>Results!#REF!</f>
        <v>#REF!</v>
      </c>
      <c r="C197" s="1" t="e">
        <f>Results!#REF!</f>
        <v>#REF!</v>
      </c>
      <c r="D197" s="1" t="e">
        <f>VLOOKUP(B197,Entries!$A$2:$F$300,6,FALSE)</f>
        <v>#REF!</v>
      </c>
      <c r="E197" s="1" t="e">
        <f>IF(VLOOKUP(B197,Entries!$A$2:$F$300,5,FALSE)="Y","Yes","")</f>
        <v>#REF!</v>
      </c>
      <c r="F197" s="16" t="e">
        <f>Results!#REF!</f>
        <v>#REF!</v>
      </c>
    </row>
    <row r="198" spans="1:6" ht="12.75">
      <c r="A198" s="1">
        <v>197</v>
      </c>
      <c r="B198" s="1">
        <f>Results!C200</f>
        <v>508</v>
      </c>
      <c r="C198" s="1" t="str">
        <f>Results!B200</f>
        <v>Caroline Mitchell</v>
      </c>
      <c r="D198" s="1" t="str">
        <f>VLOOKUP(B198,Entries!$A$2:$F$300,6,FALSE)</f>
        <v>FV</v>
      </c>
      <c r="E198" s="1">
        <f>IF(VLOOKUP(B198,Entries!$A$2:$F$300,5,FALSE)="Y","Yes","")</f>
      </c>
      <c r="F198" s="16">
        <f>Results!F200</f>
        <v>0.023587812</v>
      </c>
    </row>
    <row r="199" spans="1:6" ht="12.75">
      <c r="A199" s="1">
        <v>198</v>
      </c>
      <c r="B199" s="1">
        <f>Results!C201</f>
        <v>582</v>
      </c>
      <c r="C199" s="1" t="str">
        <f>Results!B201</f>
        <v>Shirley Quinn</v>
      </c>
      <c r="D199" s="1" t="str">
        <f>VLOOKUP(B199,Entries!$A$2:$F$300,6,FALSE)</f>
        <v>FS</v>
      </c>
      <c r="E199" s="1">
        <f>IF(VLOOKUP(B199,Entries!$A$2:$F$300,5,FALSE)="Y","Yes","")</f>
      </c>
      <c r="F199" s="16">
        <f>Results!F201</f>
        <v>0.023888736</v>
      </c>
    </row>
    <row r="200" spans="1:6" ht="12.75">
      <c r="A200" s="1">
        <v>199</v>
      </c>
      <c r="B200" s="1">
        <f>Results!C202</f>
        <v>535</v>
      </c>
      <c r="C200" s="1" t="str">
        <f>Results!B202</f>
        <v>Geogina Shaw</v>
      </c>
      <c r="D200" s="1" t="str">
        <f>VLOOKUP(B200,Entries!$A$2:$F$300,6,FALSE)</f>
        <v>FV</v>
      </c>
      <c r="E200" s="1">
        <f>IF(VLOOKUP(B200,Entries!$A$2:$F$300,5,FALSE)="Y","Yes","")</f>
      </c>
      <c r="F200" s="16">
        <f>Results!F202</f>
        <v>0.023900309999999998</v>
      </c>
    </row>
    <row r="201" spans="1:6" ht="12.75">
      <c r="A201" s="1">
        <v>200</v>
      </c>
      <c r="B201" s="1">
        <f>Results!C203</f>
        <v>452</v>
      </c>
      <c r="C201" s="1" t="str">
        <f>Results!B203</f>
        <v>Ann Finn</v>
      </c>
      <c r="D201" s="1" t="str">
        <f>VLOOKUP(B201,Entries!$A$2:$F$300,6,FALSE)</f>
        <v>FV</v>
      </c>
      <c r="E201" s="1">
        <f>IF(VLOOKUP(B201,Entries!$A$2:$F$300,5,FALSE)="Y","Yes","")</f>
      </c>
      <c r="F201" s="16">
        <f>Results!F203</f>
        <v>0.023911883999999998</v>
      </c>
    </row>
    <row r="202" spans="1:6" ht="12.75">
      <c r="A202" s="1">
        <v>201</v>
      </c>
      <c r="B202" s="1">
        <f>Results!C204</f>
        <v>522</v>
      </c>
      <c r="C202" s="1" t="str">
        <f>Results!B204</f>
        <v>Ann O Toole</v>
      </c>
      <c r="D202" s="1" t="str">
        <f>VLOOKUP(B202,Entries!$A$2:$F$300,6,FALSE)</f>
        <v>FV</v>
      </c>
      <c r="E202" s="1">
        <f>IF(VLOOKUP(B202,Entries!$A$2:$F$300,5,FALSE)="Y","Yes","")</f>
      </c>
      <c r="F202" s="16">
        <f>Results!F204</f>
        <v>0.023923457999999998</v>
      </c>
    </row>
    <row r="203" spans="1:6" ht="12.75">
      <c r="A203" s="1">
        <v>202</v>
      </c>
      <c r="B203" s="1">
        <f>Results!C205</f>
        <v>473</v>
      </c>
      <c r="C203" s="1" t="str">
        <f>Results!B205</f>
        <v>Orla Hogan</v>
      </c>
      <c r="D203" s="1" t="str">
        <f>VLOOKUP(B203,Entries!$A$2:$F$300,6,FALSE)</f>
        <v>FS</v>
      </c>
      <c r="E203" s="1" t="str">
        <f>IF(VLOOKUP(B203,Entries!$A$2:$F$300,5,FALSE)="Y","Yes","")</f>
        <v>Yes</v>
      </c>
      <c r="F203" s="16">
        <f>Results!F205</f>
        <v>0.024224382</v>
      </c>
    </row>
    <row r="204" spans="1:6" ht="12.75">
      <c r="A204" s="1">
        <v>203</v>
      </c>
      <c r="B204" s="1">
        <f>Results!C206</f>
        <v>567</v>
      </c>
      <c r="C204" s="1" t="str">
        <f>Results!B206</f>
        <v>Tommy Mee</v>
      </c>
      <c r="D204" s="1" t="str">
        <f>VLOOKUP(B204,Entries!$A$2:$F$300,6,FALSE)</f>
        <v>MV</v>
      </c>
      <c r="E204" s="1">
        <f>IF(VLOOKUP(B204,Entries!$A$2:$F$300,5,FALSE)="Y","Yes","")</f>
      </c>
      <c r="F204" s="16">
        <f>Results!F206</f>
        <v>0.024235956</v>
      </c>
    </row>
    <row r="205" spans="1:6" ht="12.75">
      <c r="A205" s="1">
        <v>204</v>
      </c>
      <c r="B205" s="1">
        <f>Results!C207</f>
        <v>576</v>
      </c>
      <c r="C205" s="1" t="str">
        <f>Results!B207</f>
        <v>Aisling Deeley</v>
      </c>
      <c r="D205" s="1" t="str">
        <f>VLOOKUP(B205,Entries!$A$2:$F$300,6,FALSE)</f>
        <v>FS</v>
      </c>
      <c r="E205" s="1">
        <f>IF(VLOOKUP(B205,Entries!$A$2:$F$300,5,FALSE)="Y","Yes","")</f>
      </c>
      <c r="F205" s="16">
        <f>Results!F207</f>
        <v>0.024305399999999998</v>
      </c>
    </row>
    <row r="206" spans="1:6" ht="12.75">
      <c r="A206" s="1">
        <v>205</v>
      </c>
      <c r="B206" s="1">
        <f>Results!C208</f>
        <v>465</v>
      </c>
      <c r="C206" s="1" t="str">
        <f>Results!B208</f>
        <v>Hanora Gilligan</v>
      </c>
      <c r="D206" s="1" t="str">
        <f>VLOOKUP(B206,Entries!$A$2:$F$300,6,FALSE)</f>
        <v>FV</v>
      </c>
      <c r="E206" s="1">
        <f>IF(VLOOKUP(B206,Entries!$A$2:$F$300,5,FALSE)="Y","Yes","")</f>
      </c>
      <c r="F206" s="16">
        <f>Results!F208</f>
        <v>0.024316973999999998</v>
      </c>
    </row>
    <row r="207" spans="1:6" ht="12.75">
      <c r="A207" s="1">
        <v>206</v>
      </c>
      <c r="B207" s="1">
        <f>Results!C209</f>
        <v>499</v>
      </c>
      <c r="C207" s="1" t="str">
        <f>Results!B209</f>
        <v>Kirrane Mary</v>
      </c>
      <c r="D207" s="1" t="str">
        <f>VLOOKUP(B207,Entries!$A$2:$F$300,6,FALSE)</f>
        <v>FV</v>
      </c>
      <c r="E207" s="1">
        <f>IF(VLOOKUP(B207,Entries!$A$2:$F$300,5,FALSE)="Y","Yes","")</f>
      </c>
      <c r="F207" s="16">
        <f>Results!F209</f>
        <v>0.024340122</v>
      </c>
    </row>
    <row r="208" spans="1:6" ht="12.75">
      <c r="A208" s="1">
        <v>207</v>
      </c>
      <c r="B208" s="1">
        <f>Results!C210</f>
        <v>482</v>
      </c>
      <c r="C208" s="1" t="str">
        <f>Results!B210</f>
        <v>Patricia Kelly</v>
      </c>
      <c r="D208" s="1" t="str">
        <f>VLOOKUP(B208,Entries!$A$2:$F$300,6,FALSE)</f>
        <v>FS</v>
      </c>
      <c r="E208" s="1">
        <f>IF(VLOOKUP(B208,Entries!$A$2:$F$300,5,FALSE)="Y","Yes","")</f>
      </c>
      <c r="F208" s="16">
        <f>Results!F210</f>
        <v>0.024386418</v>
      </c>
    </row>
    <row r="209" spans="1:6" ht="12.75">
      <c r="A209" s="1">
        <v>208</v>
      </c>
      <c r="B209" s="1">
        <f>Results!C211</f>
        <v>431</v>
      </c>
      <c r="C209" s="1" t="str">
        <f>Results!B211</f>
        <v>Mary Curtin</v>
      </c>
      <c r="D209" s="1" t="str">
        <f>VLOOKUP(B209,Entries!$A$2:$F$300,6,FALSE)</f>
        <v>FV</v>
      </c>
      <c r="E209" s="1" t="str">
        <f>IF(VLOOKUP(B209,Entries!$A$2:$F$300,5,FALSE)="Y","Yes","")</f>
        <v>Yes</v>
      </c>
      <c r="F209" s="16">
        <f>Results!F211</f>
        <v>0.024397992</v>
      </c>
    </row>
    <row r="210" spans="1:6" ht="12.75">
      <c r="A210" s="1">
        <v>209</v>
      </c>
      <c r="B210" s="1">
        <f>Results!C212</f>
        <v>621</v>
      </c>
      <c r="C210" s="1" t="str">
        <f>Results!B212</f>
        <v>Louise Gavin</v>
      </c>
      <c r="D210" s="1" t="str">
        <f>VLOOKUP(B210,Entries!$A$2:$F$300,6,FALSE)</f>
        <v>FV</v>
      </c>
      <c r="E210" s="1">
        <f>IF(VLOOKUP(B210,Entries!$A$2:$F$300,5,FALSE)="Y","Yes","")</f>
      </c>
      <c r="F210" s="16">
        <f>Results!F212</f>
        <v>0.02459475</v>
      </c>
    </row>
    <row r="211" spans="1:6" ht="12.75">
      <c r="A211" s="1">
        <v>210</v>
      </c>
      <c r="B211" s="1">
        <f>Results!C213</f>
        <v>455</v>
      </c>
      <c r="C211" s="1" t="str">
        <f>Results!B213</f>
        <v>Vanessa Fitzgerald</v>
      </c>
      <c r="D211" s="1" t="str">
        <f>VLOOKUP(B211,Entries!$A$2:$F$300,6,FALSE)</f>
        <v>FV</v>
      </c>
      <c r="E211" s="1" t="str">
        <f>IF(VLOOKUP(B211,Entries!$A$2:$F$300,5,FALSE)="Y","Yes","")</f>
        <v>Yes</v>
      </c>
      <c r="F211" s="16">
        <f>Results!F213</f>
        <v>0.02540493</v>
      </c>
    </row>
    <row r="212" spans="1:6" ht="12.75">
      <c r="A212" s="1">
        <v>211</v>
      </c>
      <c r="B212" s="1">
        <f>Results!C214</f>
        <v>652</v>
      </c>
      <c r="C212" s="1" t="str">
        <f>Results!B214</f>
        <v>Lisa Buggy</v>
      </c>
      <c r="D212" s="1" t="str">
        <f>VLOOKUP(B212,Entries!$A$2:$F$300,6,FALSE)</f>
        <v>FS</v>
      </c>
      <c r="E212" s="1" t="str">
        <f>IF(VLOOKUP(B212,Entries!$A$2:$F$300,5,FALSE)="Y","Yes","")</f>
        <v>Yes</v>
      </c>
      <c r="F212" s="16">
        <f>Results!F214</f>
        <v>0.02569428</v>
      </c>
    </row>
    <row r="213" spans="1:6" ht="12.75">
      <c r="A213" s="1">
        <v>212</v>
      </c>
      <c r="B213" s="1">
        <f>Results!C215</f>
        <v>653</v>
      </c>
      <c r="C213" s="1" t="str">
        <f>Results!B215</f>
        <v>Charlene Ryan</v>
      </c>
      <c r="D213" s="1" t="str">
        <f>VLOOKUP(B213,Entries!$A$2:$F$300,6,FALSE)</f>
        <v>FS</v>
      </c>
      <c r="E213" s="1">
        <f>IF(VLOOKUP(B213,Entries!$A$2:$F$300,5,FALSE)="Y","Yes","")</f>
      </c>
      <c r="F213" s="16">
        <f>Results!F215</f>
        <v>0.025705854</v>
      </c>
    </row>
    <row r="214" spans="1:6" ht="12.75">
      <c r="A214" s="1">
        <v>213</v>
      </c>
      <c r="B214" s="1">
        <f>Results!C216</f>
        <v>648</v>
      </c>
      <c r="C214" s="1" t="str">
        <f>Results!B216</f>
        <v>Susan Howley</v>
      </c>
      <c r="D214" s="1" t="str">
        <f>VLOOKUP(B214,Entries!$A$2:$F$300,6,FALSE)</f>
        <v>FS</v>
      </c>
      <c r="E214" s="1" t="str">
        <f>IF(VLOOKUP(B214,Entries!$A$2:$F$300,5,FALSE)="Y","Yes","")</f>
        <v>Yes</v>
      </c>
      <c r="F214" s="16">
        <f>Results!F216</f>
        <v>0.026388719999999997</v>
      </c>
    </row>
    <row r="215" spans="1:6" ht="12.75">
      <c r="A215" s="1">
        <v>214</v>
      </c>
      <c r="B215" s="1">
        <f>Results!C217</f>
        <v>436</v>
      </c>
      <c r="C215" s="1" t="str">
        <f>Results!B217</f>
        <v>Maureen  Devaney</v>
      </c>
      <c r="D215" s="1" t="str">
        <f>VLOOKUP(B215,Entries!$A$2:$F$300,6,FALSE)</f>
        <v>FV</v>
      </c>
      <c r="E215" s="1" t="str">
        <f>IF(VLOOKUP(B215,Entries!$A$2:$F$300,5,FALSE)="Y","Yes","")</f>
        <v>Yes</v>
      </c>
      <c r="F215" s="16">
        <f>Results!F217</f>
        <v>0.026400293999999998</v>
      </c>
    </row>
    <row r="216" spans="1:6" ht="12.75">
      <c r="A216" s="1">
        <v>215</v>
      </c>
      <c r="B216" s="1">
        <f>Results!C218</f>
        <v>531</v>
      </c>
      <c r="C216" s="1" t="str">
        <f>Results!B218</f>
        <v>Jillian Ruane</v>
      </c>
      <c r="D216" s="1" t="str">
        <f>VLOOKUP(B216,Entries!$A$2:$F$300,6,FALSE)</f>
        <v>FS</v>
      </c>
      <c r="E216" s="1" t="str">
        <f>IF(VLOOKUP(B216,Entries!$A$2:$F$300,5,FALSE)="Y","Yes","")</f>
        <v>Yes</v>
      </c>
      <c r="F216" s="16">
        <f>Results!F218</f>
        <v>0.027337788</v>
      </c>
    </row>
    <row r="217" spans="1:6" ht="12.75">
      <c r="A217" s="1">
        <v>216</v>
      </c>
      <c r="B217" s="1">
        <f>Results!C219</f>
        <v>433</v>
      </c>
      <c r="C217" s="1" t="str">
        <f>Results!B219</f>
        <v>Maura Daly</v>
      </c>
      <c r="D217" s="1" t="str">
        <f>VLOOKUP(B217,Entries!$A$2:$F$300,6,FALSE)</f>
        <v>FV</v>
      </c>
      <c r="E217" s="1" t="str">
        <f>IF(VLOOKUP(B217,Entries!$A$2:$F$300,5,FALSE)="Y","Yes","")</f>
        <v>Yes</v>
      </c>
      <c r="F217" s="16">
        <f>Results!F219</f>
        <v>0.030242862</v>
      </c>
    </row>
    <row r="218" spans="1:6" ht="12.75">
      <c r="A218" s="1">
        <v>217</v>
      </c>
      <c r="B218" s="1">
        <f>Results!C220</f>
        <v>401</v>
      </c>
      <c r="C218" s="1" t="str">
        <f>Results!B220</f>
        <v>Martina Brennan</v>
      </c>
      <c r="D218" s="1" t="str">
        <f>VLOOKUP(B218,Entries!$A$2:$F$300,6,FALSE)</f>
        <v>FV</v>
      </c>
      <c r="E218" s="1" t="str">
        <f>IF(VLOOKUP(B218,Entries!$A$2:$F$300,5,FALSE)="Y","Yes","")</f>
        <v>Yes</v>
      </c>
      <c r="F218" s="16">
        <f>Results!F220</f>
        <v>0.033379416</v>
      </c>
    </row>
    <row r="219" spans="1:6" ht="12.75">
      <c r="A219" s="1">
        <v>218</v>
      </c>
      <c r="B219" s="1">
        <f>Results!C221</f>
        <v>519</v>
      </c>
      <c r="C219" s="1" t="str">
        <f>Results!B221</f>
        <v>Geraldine Newell</v>
      </c>
      <c r="D219" s="1" t="str">
        <f>VLOOKUP(B219,Entries!$A$2:$F$300,6,FALSE)</f>
        <v>FS</v>
      </c>
      <c r="E219" s="1">
        <f>IF(VLOOKUP(B219,Entries!$A$2:$F$300,5,FALSE)="Y","Yes","")</f>
      </c>
      <c r="F219" s="16">
        <f>Results!F221</f>
        <v>0.03339099</v>
      </c>
    </row>
    <row r="220" spans="1:6" ht="12.75">
      <c r="A220" s="1">
        <v>219</v>
      </c>
      <c r="B220" s="1">
        <f>Results!C222</f>
        <v>530</v>
      </c>
      <c r="C220" s="1" t="str">
        <f>Results!B222</f>
        <v>Geoff Roche</v>
      </c>
      <c r="D220" s="1" t="str">
        <f>VLOOKUP(B220,Entries!$A$2:$F$300,6,FALSE)</f>
        <v>MS</v>
      </c>
      <c r="E220" s="1" t="str">
        <f>IF(VLOOKUP(B220,Entries!$A$2:$F$300,5,FALSE)="Y","Yes","")</f>
        <v>Yes</v>
      </c>
      <c r="F220" s="16">
        <f>Results!F222</f>
        <v>0.033402563999999996</v>
      </c>
    </row>
    <row r="221" spans="1:6" ht="12.75">
      <c r="A221" s="1">
        <v>220</v>
      </c>
      <c r="B221" s="1">
        <f>Results!C223</f>
        <v>604</v>
      </c>
      <c r="C221" s="1" t="str">
        <f>Results!B223</f>
        <v>Hilda Keane</v>
      </c>
      <c r="D221" s="1" t="str">
        <f>VLOOKUP(B221,Entries!$A$2:$F$300,6,FALSE)</f>
        <v>FV</v>
      </c>
      <c r="E221" s="1" t="str">
        <f>IF(VLOOKUP(B221,Entries!$A$2:$F$300,5,FALSE)="Y","Yes","")</f>
        <v>Yes</v>
      </c>
      <c r="F221" s="16">
        <f>Results!F223</f>
        <v>0.035890974</v>
      </c>
    </row>
    <row r="222" spans="1:6" ht="12.75">
      <c r="A222" s="1">
        <v>221</v>
      </c>
      <c r="B222" s="1">
        <f>Results!C224</f>
        <v>603</v>
      </c>
      <c r="C222" s="1" t="str">
        <f>Results!B224</f>
        <v>Betty Mulroe</v>
      </c>
      <c r="D222" s="1" t="str">
        <f>VLOOKUP(B222,Entries!$A$2:$F$300,6,FALSE)</f>
        <v>FV</v>
      </c>
      <c r="E222" s="1" t="str">
        <f>IF(VLOOKUP(B222,Entries!$A$2:$F$300,5,FALSE)="Y","Yes","")</f>
        <v>Yes</v>
      </c>
      <c r="F222" s="16">
        <f>Results!F224</f>
        <v>0.036411804</v>
      </c>
    </row>
    <row r="223" spans="1:6" ht="12.75">
      <c r="A223" s="1">
        <v>222</v>
      </c>
      <c r="B223" s="1">
        <f>Results!C225</f>
        <v>402</v>
      </c>
      <c r="C223" s="1" t="str">
        <f>Results!B225</f>
        <v>Martina Browne</v>
      </c>
      <c r="D223" s="1" t="str">
        <f>VLOOKUP(B223,Entries!$A$2:$F$300,6,FALSE)</f>
        <v>FV</v>
      </c>
      <c r="E223" s="1" t="str">
        <f>IF(VLOOKUP(B223,Entries!$A$2:$F$300,5,FALSE)="Y","Yes","")</f>
        <v>Yes</v>
      </c>
      <c r="F223" s="16">
        <f>Results!F225</f>
        <v>0.036423378</v>
      </c>
    </row>
    <row r="224" spans="1:6" ht="12.75">
      <c r="A224" s="1">
        <v>223</v>
      </c>
      <c r="B224" s="1">
        <f>Results!C226</f>
        <v>0</v>
      </c>
      <c r="C224" s="1" t="e">
        <f>Results!B226</f>
        <v>#N/A</v>
      </c>
      <c r="D224" s="1" t="e">
        <f>VLOOKUP(B224,Entries!$A$2:$F$300,6,FALSE)</f>
        <v>#N/A</v>
      </c>
      <c r="E224" s="1" t="e">
        <f>IF(VLOOKUP(B224,Entries!$A$2:$F$300,5,FALSE)="Y","Yes","")</f>
        <v>#N/A</v>
      </c>
      <c r="F224" s="16">
        <f>Results!F226</f>
        <v>0.037198836</v>
      </c>
    </row>
    <row r="225" spans="1:6" ht="12.75">
      <c r="A225" s="1">
        <v>224</v>
      </c>
      <c r="B225" s="1">
        <f>Results!C227</f>
        <v>0</v>
      </c>
      <c r="C225" s="1" t="e">
        <f>Results!B227</f>
        <v>#N/A</v>
      </c>
      <c r="D225" s="1" t="e">
        <f>VLOOKUP(B225,Entries!$A$2:$F$300,6,FALSE)</f>
        <v>#N/A</v>
      </c>
      <c r="E225" s="1" t="e">
        <f>IF(VLOOKUP(B225,Entries!$A$2:$F$300,5,FALSE)="Y","Yes","")</f>
        <v>#N/A</v>
      </c>
      <c r="F225" s="16">
        <f>Results!F227</f>
        <v>0.037221984</v>
      </c>
    </row>
    <row r="226" spans="1:6" ht="12.75">
      <c r="A226" s="1">
        <v>225</v>
      </c>
      <c r="B226" s="1" t="e">
        <f>Results!#REF!</f>
        <v>#REF!</v>
      </c>
      <c r="C226" s="1" t="e">
        <f>Results!#REF!</f>
        <v>#REF!</v>
      </c>
      <c r="D226" s="1" t="e">
        <f>VLOOKUP(B226,Entries!$A$2:$F$300,6,FALSE)</f>
        <v>#REF!</v>
      </c>
      <c r="E226" s="1" t="e">
        <f>IF(VLOOKUP(B226,Entries!$A$2:$F$300,5,FALSE)="Y","Yes","")</f>
        <v>#REF!</v>
      </c>
      <c r="F226" s="16" t="e">
        <f>Results!#REF!</f>
        <v>#REF!</v>
      </c>
    </row>
    <row r="227" spans="1:6" ht="12.75">
      <c r="A227" s="1">
        <v>226</v>
      </c>
      <c r="B227" s="1" t="e">
        <f>Results!#REF!</f>
        <v>#REF!</v>
      </c>
      <c r="C227" s="1" t="e">
        <f>Results!#REF!</f>
        <v>#REF!</v>
      </c>
      <c r="D227" s="1" t="e">
        <f>VLOOKUP(B227,Entries!$A$2:$F$300,6,FALSE)</f>
        <v>#REF!</v>
      </c>
      <c r="E227" s="1" t="e">
        <f>IF(VLOOKUP(B227,Entries!$A$2:$F$300,5,FALSE)="Y","Yes","")</f>
        <v>#REF!</v>
      </c>
      <c r="F227" s="16" t="e">
        <f>Results!#REF!</f>
        <v>#REF!</v>
      </c>
    </row>
    <row r="228" spans="1:6" ht="12.75">
      <c r="A228" s="1">
        <v>227</v>
      </c>
      <c r="B228" s="1" t="e">
        <f>Results!#REF!</f>
        <v>#REF!</v>
      </c>
      <c r="C228" s="1" t="e">
        <f>Results!#REF!</f>
        <v>#REF!</v>
      </c>
      <c r="D228" s="1" t="e">
        <f>VLOOKUP(B228,Entries!$A$2:$F$300,6,FALSE)</f>
        <v>#REF!</v>
      </c>
      <c r="E228" s="1" t="e">
        <f>IF(VLOOKUP(B228,Entries!$A$2:$F$300,5,FALSE)="Y","Yes","")</f>
        <v>#REF!</v>
      </c>
      <c r="F228" s="16" t="e">
        <f>Results!#REF!</f>
        <v>#REF!</v>
      </c>
    </row>
    <row r="229" spans="1:6" ht="12.75">
      <c r="A229" s="1">
        <v>228</v>
      </c>
      <c r="B229" s="1">
        <f>Results!C228</f>
        <v>0</v>
      </c>
      <c r="C229" s="1" t="e">
        <f>Results!B228</f>
        <v>#N/A</v>
      </c>
      <c r="D229" s="1" t="e">
        <f>VLOOKUP(B229,Entries!$A$2:$F$300,6,FALSE)</f>
        <v>#N/A</v>
      </c>
      <c r="E229" s="1" t="e">
        <f>IF(VLOOKUP(B229,Entries!$A$2:$F$300,5,FALSE)="Y","Yes","")</f>
        <v>#N/A</v>
      </c>
      <c r="F229" s="16">
        <f>Results!F228</f>
        <v>0</v>
      </c>
    </row>
    <row r="230" spans="1:6" ht="12.75">
      <c r="A230" s="1">
        <v>229</v>
      </c>
      <c r="B230" s="1">
        <f>Results!C229</f>
        <v>0</v>
      </c>
      <c r="C230" s="1" t="e">
        <f>Results!B229</f>
        <v>#N/A</v>
      </c>
      <c r="D230" s="1" t="e">
        <f>VLOOKUP(B230,Entries!$A$2:$F$300,6,FALSE)</f>
        <v>#N/A</v>
      </c>
      <c r="E230" s="1" t="e">
        <f>IF(VLOOKUP(B230,Entries!$A$2:$F$300,5,FALSE)="Y","Yes","")</f>
        <v>#N/A</v>
      </c>
      <c r="F230" s="16">
        <f>Results!F229</f>
        <v>0</v>
      </c>
    </row>
    <row r="231" spans="1:6" ht="12.75">
      <c r="A231" s="1">
        <v>230</v>
      </c>
      <c r="B231" s="1">
        <f>Results!C230</f>
        <v>0</v>
      </c>
      <c r="C231" s="1" t="e">
        <f>Results!B230</f>
        <v>#N/A</v>
      </c>
      <c r="D231" s="1" t="e">
        <f>VLOOKUP(B231,Entries!$A$2:$F$300,6,FALSE)</f>
        <v>#N/A</v>
      </c>
      <c r="E231" s="1" t="e">
        <f>IF(VLOOKUP(B231,Entries!$A$2:$F$300,5,FALSE)="Y","Yes","")</f>
        <v>#N/A</v>
      </c>
      <c r="F231" s="16">
        <f>Results!F230</f>
        <v>0</v>
      </c>
    </row>
    <row r="232" spans="1:6" ht="12.75">
      <c r="A232" s="1">
        <v>231</v>
      </c>
      <c r="B232" s="1">
        <f>Results!C231</f>
        <v>0</v>
      </c>
      <c r="C232" s="1" t="e">
        <f>Results!B231</f>
        <v>#N/A</v>
      </c>
      <c r="D232" s="1" t="e">
        <f>VLOOKUP(B232,Entries!$A$2:$F$300,6,FALSE)</f>
        <v>#N/A</v>
      </c>
      <c r="E232" s="1" t="e">
        <f>IF(VLOOKUP(B232,Entries!$A$2:$F$300,5,FALSE)="Y","Yes","")</f>
        <v>#N/A</v>
      </c>
      <c r="F232" s="16">
        <f>Results!F231</f>
        <v>0</v>
      </c>
    </row>
    <row r="233" spans="1:6" ht="12.75">
      <c r="A233" s="1">
        <v>232</v>
      </c>
      <c r="B233" s="1">
        <f>Results!C232</f>
        <v>0</v>
      </c>
      <c r="C233" s="1" t="e">
        <f>Results!B232</f>
        <v>#N/A</v>
      </c>
      <c r="D233" s="1" t="e">
        <f>VLOOKUP(B233,Entries!$A$2:$F$300,6,FALSE)</f>
        <v>#N/A</v>
      </c>
      <c r="E233" s="1" t="e">
        <f>IF(VLOOKUP(B233,Entries!$A$2:$F$300,5,FALSE)="Y","Yes","")</f>
        <v>#N/A</v>
      </c>
      <c r="F233" s="16">
        <f>Results!F232</f>
        <v>0</v>
      </c>
    </row>
    <row r="234" spans="1:6" ht="12.75">
      <c r="A234" s="1">
        <v>233</v>
      </c>
      <c r="B234" s="1">
        <f>Results!C233</f>
        <v>0</v>
      </c>
      <c r="C234" s="1" t="e">
        <f>Results!B233</f>
        <v>#N/A</v>
      </c>
      <c r="D234" s="1" t="e">
        <f>VLOOKUP(B234,Entries!$A$2:$F$300,6,FALSE)</f>
        <v>#N/A</v>
      </c>
      <c r="E234" s="1" t="e">
        <f>IF(VLOOKUP(B234,Entries!$A$2:$F$300,5,FALSE)="Y","Yes","")</f>
        <v>#N/A</v>
      </c>
      <c r="F234" s="16">
        <f>Results!F233</f>
        <v>0</v>
      </c>
    </row>
    <row r="235" spans="1:6" ht="12.75">
      <c r="A235" s="1">
        <v>234</v>
      </c>
      <c r="B235" s="1">
        <f>Results!C234</f>
        <v>0</v>
      </c>
      <c r="C235" s="1" t="e">
        <f>Results!B234</f>
        <v>#N/A</v>
      </c>
      <c r="D235" s="1" t="e">
        <f>VLOOKUP(B235,Entries!$A$2:$F$300,6,FALSE)</f>
        <v>#N/A</v>
      </c>
      <c r="E235" s="1" t="e">
        <f>IF(VLOOKUP(B235,Entries!$A$2:$F$300,5,FALSE)="Y","Yes","")</f>
        <v>#N/A</v>
      </c>
      <c r="F235" s="16">
        <f>Results!F234</f>
        <v>0</v>
      </c>
    </row>
    <row r="236" spans="1:6" ht="12.75">
      <c r="A236" s="1">
        <v>235</v>
      </c>
      <c r="B236" s="1">
        <f>Results!C235</f>
        <v>0</v>
      </c>
      <c r="C236" s="1" t="e">
        <f>Results!B235</f>
        <v>#N/A</v>
      </c>
      <c r="D236" s="1" t="e">
        <f>VLOOKUP(B236,Entries!$A$2:$F$300,6,FALSE)</f>
        <v>#N/A</v>
      </c>
      <c r="E236" s="1" t="e">
        <f>IF(VLOOKUP(B236,Entries!$A$2:$F$300,5,FALSE)="Y","Yes","")</f>
        <v>#N/A</v>
      </c>
      <c r="F236" s="16">
        <f>Results!F235</f>
        <v>0</v>
      </c>
    </row>
    <row r="237" spans="1:6" ht="12.75">
      <c r="A237" s="1">
        <v>236</v>
      </c>
      <c r="B237" s="1">
        <f>Results!C236</f>
        <v>0</v>
      </c>
      <c r="C237" s="1" t="e">
        <f>Results!B236</f>
        <v>#N/A</v>
      </c>
      <c r="D237" s="1" t="e">
        <f>VLOOKUP(B237,Entries!$A$2:$F$300,6,FALSE)</f>
        <v>#N/A</v>
      </c>
      <c r="E237" s="1" t="e">
        <f>IF(VLOOKUP(B237,Entries!$A$2:$F$300,5,FALSE)="Y","Yes","")</f>
        <v>#N/A</v>
      </c>
      <c r="F237" s="16">
        <f>Results!F236</f>
        <v>0</v>
      </c>
    </row>
    <row r="238" spans="1:6" ht="12.75">
      <c r="A238" s="1">
        <v>237</v>
      </c>
      <c r="B238" s="1">
        <f>Results!C237</f>
        <v>0</v>
      </c>
      <c r="C238" s="1" t="e">
        <f>Results!B237</f>
        <v>#N/A</v>
      </c>
      <c r="D238" s="1" t="e">
        <f>VLOOKUP(B238,Entries!$A$2:$F$300,6,FALSE)</f>
        <v>#N/A</v>
      </c>
      <c r="E238" s="1" t="e">
        <f>IF(VLOOKUP(B238,Entries!$A$2:$F$300,5,FALSE)="Y","Yes","")</f>
        <v>#N/A</v>
      </c>
      <c r="F238" s="16">
        <f>Results!F237</f>
        <v>0</v>
      </c>
    </row>
    <row r="239" spans="1:6" ht="12.75">
      <c r="A239" s="1">
        <v>238</v>
      </c>
      <c r="B239" s="1">
        <f>Results!C238</f>
        <v>0</v>
      </c>
      <c r="C239" s="1" t="e">
        <f>Results!B238</f>
        <v>#N/A</v>
      </c>
      <c r="D239" s="1" t="e">
        <f>VLOOKUP(B239,Entries!$A$2:$F$300,6,FALSE)</f>
        <v>#N/A</v>
      </c>
      <c r="E239" s="1" t="e">
        <f>IF(VLOOKUP(B239,Entries!$A$2:$F$300,5,FALSE)="Y","Yes","")</f>
        <v>#N/A</v>
      </c>
      <c r="F239" s="16">
        <f>Results!F238</f>
        <v>0</v>
      </c>
    </row>
    <row r="240" spans="1:6" ht="12.75">
      <c r="A240" s="1">
        <v>239</v>
      </c>
      <c r="B240" s="1">
        <f>Results!C239</f>
        <v>0</v>
      </c>
      <c r="C240" s="1" t="e">
        <f>Results!B239</f>
        <v>#N/A</v>
      </c>
      <c r="D240" s="1" t="e">
        <f>VLOOKUP(B240,Entries!$A$2:$F$300,6,FALSE)</f>
        <v>#N/A</v>
      </c>
      <c r="E240" s="1" t="e">
        <f>IF(VLOOKUP(B240,Entries!$A$2:$F$300,5,FALSE)="Y","Yes","")</f>
        <v>#N/A</v>
      </c>
      <c r="F240" s="16">
        <f>Results!F239</f>
        <v>0</v>
      </c>
    </row>
    <row r="241" spans="1:6" ht="12.75">
      <c r="A241" s="1">
        <v>240</v>
      </c>
      <c r="B241" s="1">
        <f>Results!C240</f>
        <v>0</v>
      </c>
      <c r="C241" s="1" t="e">
        <f>Results!B240</f>
        <v>#N/A</v>
      </c>
      <c r="D241" s="1" t="e">
        <f>VLOOKUP(B241,Entries!$A$2:$F$300,6,FALSE)</f>
        <v>#N/A</v>
      </c>
      <c r="E241" s="1" t="e">
        <f>IF(VLOOKUP(B241,Entries!$A$2:$F$300,5,FALSE)="Y","Yes","")</f>
        <v>#N/A</v>
      </c>
      <c r="F241" s="16">
        <f>Results!F240</f>
        <v>0</v>
      </c>
    </row>
    <row r="242" spans="1:6" ht="12.75">
      <c r="A242" s="1">
        <v>241</v>
      </c>
      <c r="B242" s="1">
        <f>Results!C241</f>
        <v>0</v>
      </c>
      <c r="C242" s="1" t="e">
        <f>Results!B241</f>
        <v>#N/A</v>
      </c>
      <c r="D242" s="1" t="e">
        <f>VLOOKUP(B242,Entries!$A$2:$F$300,6,FALSE)</f>
        <v>#N/A</v>
      </c>
      <c r="E242" s="1" t="e">
        <f>IF(VLOOKUP(B242,Entries!$A$2:$F$300,5,FALSE)="Y","Yes","")</f>
        <v>#N/A</v>
      </c>
      <c r="F242" s="16">
        <f>Results!F241</f>
        <v>0</v>
      </c>
    </row>
    <row r="243" spans="1:6" ht="12.75">
      <c r="A243" s="1">
        <v>242</v>
      </c>
      <c r="B243" s="1">
        <f>Results!C242</f>
        <v>0</v>
      </c>
      <c r="C243" s="1" t="e">
        <f>Results!B242</f>
        <v>#N/A</v>
      </c>
      <c r="D243" s="1" t="e">
        <f>VLOOKUP(B243,Entries!$A$2:$F$300,6,FALSE)</f>
        <v>#N/A</v>
      </c>
      <c r="E243" s="1" t="e">
        <f>IF(VLOOKUP(B243,Entries!$A$2:$F$300,5,FALSE)="Y","Yes","")</f>
        <v>#N/A</v>
      </c>
      <c r="F243" s="16">
        <f>Results!F242</f>
        <v>0</v>
      </c>
    </row>
    <row r="244" spans="1:6" ht="12.75">
      <c r="A244" s="1">
        <v>243</v>
      </c>
      <c r="B244" s="1">
        <f>Results!C243</f>
        <v>0</v>
      </c>
      <c r="C244" s="1" t="e">
        <f>Results!B243</f>
        <v>#N/A</v>
      </c>
      <c r="D244" s="1" t="e">
        <f>VLOOKUP(B244,Entries!$A$2:$F$300,6,FALSE)</f>
        <v>#N/A</v>
      </c>
      <c r="E244" s="1" t="e">
        <f>IF(VLOOKUP(B244,Entries!$A$2:$F$300,5,FALSE)="Y","Yes","")</f>
        <v>#N/A</v>
      </c>
      <c r="F244" s="16">
        <f>Results!F243</f>
        <v>0</v>
      </c>
    </row>
    <row r="245" spans="1:6" ht="12.75">
      <c r="A245" s="1">
        <v>244</v>
      </c>
      <c r="B245" s="1">
        <f>Results!C244</f>
        <v>0</v>
      </c>
      <c r="C245" s="1" t="e">
        <f>Results!B244</f>
        <v>#N/A</v>
      </c>
      <c r="D245" s="1" t="e">
        <f>VLOOKUP(B245,Entries!$A$2:$F$300,6,FALSE)</f>
        <v>#N/A</v>
      </c>
      <c r="E245" s="1" t="e">
        <f>IF(VLOOKUP(B245,Entries!$A$2:$F$300,5,FALSE)="Y","Yes","")</f>
        <v>#N/A</v>
      </c>
      <c r="F245" s="16">
        <f>Results!F244</f>
        <v>0</v>
      </c>
    </row>
    <row r="246" spans="1:6" ht="12.75">
      <c r="A246" s="1">
        <v>245</v>
      </c>
      <c r="B246" s="1">
        <f>Results!C245</f>
        <v>0</v>
      </c>
      <c r="C246" s="1" t="e">
        <f>Results!B245</f>
        <v>#N/A</v>
      </c>
      <c r="D246" s="1" t="e">
        <f>VLOOKUP(B246,Entries!$A$2:$F$300,6,FALSE)</f>
        <v>#N/A</v>
      </c>
      <c r="E246" s="1" t="e">
        <f>IF(VLOOKUP(B246,Entries!$A$2:$F$300,5,FALSE)="Y","Yes","")</f>
        <v>#N/A</v>
      </c>
      <c r="F246" s="16">
        <f>Results!F245</f>
        <v>0</v>
      </c>
    </row>
    <row r="247" spans="1:6" ht="12.75">
      <c r="A247" s="1">
        <v>246</v>
      </c>
      <c r="B247" s="1">
        <f>Results!C246</f>
        <v>0</v>
      </c>
      <c r="C247" s="1" t="e">
        <f>Results!B246</f>
        <v>#N/A</v>
      </c>
      <c r="D247" s="1" t="e">
        <f>VLOOKUP(B247,Entries!$A$2:$F$300,6,FALSE)</f>
        <v>#N/A</v>
      </c>
      <c r="E247" s="1" t="e">
        <f>IF(VLOOKUP(B247,Entries!$A$2:$F$300,5,FALSE)="Y","Yes","")</f>
        <v>#N/A</v>
      </c>
      <c r="F247" s="16">
        <f>Results!F246</f>
        <v>0</v>
      </c>
    </row>
    <row r="248" spans="1:6" ht="12.75">
      <c r="A248" s="1">
        <v>247</v>
      </c>
      <c r="B248" s="1">
        <f>Results!C247</f>
        <v>0</v>
      </c>
      <c r="C248" s="1" t="e">
        <f>Results!B247</f>
        <v>#N/A</v>
      </c>
      <c r="D248" s="1" t="e">
        <f>VLOOKUP(B248,Entries!$A$2:$F$300,6,FALSE)</f>
        <v>#N/A</v>
      </c>
      <c r="E248" s="1" t="e">
        <f>IF(VLOOKUP(B248,Entries!$A$2:$F$300,5,FALSE)="Y","Yes","")</f>
        <v>#N/A</v>
      </c>
      <c r="F248" s="16">
        <f>Results!F247</f>
        <v>0</v>
      </c>
    </row>
    <row r="249" spans="1:6" ht="12.75">
      <c r="A249" s="1">
        <v>248</v>
      </c>
      <c r="B249" s="1">
        <f>Results!C248</f>
        <v>0</v>
      </c>
      <c r="C249" s="1" t="e">
        <f>Results!B248</f>
        <v>#N/A</v>
      </c>
      <c r="D249" s="1" t="e">
        <f>VLOOKUP(B249,Entries!$A$2:$F$300,6,FALSE)</f>
        <v>#N/A</v>
      </c>
      <c r="E249" s="1" t="e">
        <f>IF(VLOOKUP(B249,Entries!$A$2:$F$300,5,FALSE)="Y","Yes","")</f>
        <v>#N/A</v>
      </c>
      <c r="F249" s="16">
        <f>Results!F248</f>
        <v>0</v>
      </c>
    </row>
    <row r="250" spans="1:6" ht="12.75">
      <c r="A250" s="1">
        <v>249</v>
      </c>
      <c r="B250" s="1">
        <f>Results!C249</f>
        <v>0</v>
      </c>
      <c r="C250" s="1" t="e">
        <f>Results!B249</f>
        <v>#N/A</v>
      </c>
      <c r="D250" s="1" t="e">
        <f>VLOOKUP(B250,Entries!$A$2:$F$300,6,FALSE)</f>
        <v>#N/A</v>
      </c>
      <c r="E250" s="1" t="e">
        <f>IF(VLOOKUP(B250,Entries!$A$2:$F$300,5,FALSE)="Y","Yes","")</f>
        <v>#N/A</v>
      </c>
      <c r="F250" s="16">
        <f>Results!F249</f>
        <v>0</v>
      </c>
    </row>
    <row r="251" spans="1:6" ht="12.75">
      <c r="A251" s="1">
        <v>250</v>
      </c>
      <c r="B251" s="1">
        <f>Results!C250</f>
        <v>0</v>
      </c>
      <c r="C251" s="1" t="e">
        <f>Results!B250</f>
        <v>#N/A</v>
      </c>
      <c r="D251" s="1" t="e">
        <f>VLOOKUP(B251,Entries!$A$2:$F$300,6,FALSE)</f>
        <v>#N/A</v>
      </c>
      <c r="E251" s="1" t="e">
        <f>IF(VLOOKUP(B251,Entries!$A$2:$F$300,5,FALSE)="Y","Yes","")</f>
        <v>#N/A</v>
      </c>
      <c r="F251" s="16">
        <f>Results!F250</f>
        <v>0</v>
      </c>
    </row>
    <row r="252" spans="1:6" ht="12.75">
      <c r="A252" s="1">
        <v>251</v>
      </c>
      <c r="B252" s="1">
        <f>Results!C251</f>
        <v>0</v>
      </c>
      <c r="C252" s="1" t="e">
        <f>Results!B251</f>
        <v>#N/A</v>
      </c>
      <c r="D252" s="1" t="e">
        <f>VLOOKUP(B252,Entries!$A$2:$F$300,6,FALSE)</f>
        <v>#N/A</v>
      </c>
      <c r="E252" s="1" t="e">
        <f>IF(VLOOKUP(B252,Entries!$A$2:$F$300,5,FALSE)="Y","Yes","")</f>
        <v>#N/A</v>
      </c>
      <c r="F252" s="16">
        <f>Results!F251</f>
        <v>0</v>
      </c>
    </row>
    <row r="253" spans="1:6" ht="12.75">
      <c r="A253" s="1">
        <v>252</v>
      </c>
      <c r="B253" s="1">
        <f>Results!C252</f>
        <v>0</v>
      </c>
      <c r="C253" s="1" t="e">
        <f>Results!B252</f>
        <v>#N/A</v>
      </c>
      <c r="D253" s="1" t="e">
        <f>VLOOKUP(B253,Entries!$A$2:$F$300,6,FALSE)</f>
        <v>#N/A</v>
      </c>
      <c r="E253" s="1" t="e">
        <f>IF(VLOOKUP(B253,Entries!$A$2:$F$300,5,FALSE)="Y","Yes","")</f>
        <v>#N/A</v>
      </c>
      <c r="F253" s="16">
        <f>Results!F252</f>
        <v>0</v>
      </c>
    </row>
    <row r="254" spans="1:6" ht="12.75">
      <c r="A254" s="1">
        <v>253</v>
      </c>
      <c r="B254" s="1">
        <f>Results!C253</f>
        <v>0</v>
      </c>
      <c r="C254" s="1" t="e">
        <f>Results!B253</f>
        <v>#N/A</v>
      </c>
      <c r="D254" s="1" t="e">
        <f>VLOOKUP(B254,Entries!$A$2:$F$300,6,FALSE)</f>
        <v>#N/A</v>
      </c>
      <c r="E254" s="1" t="e">
        <f>IF(VLOOKUP(B254,Entries!$A$2:$F$300,5,FALSE)="Y","Yes","")</f>
        <v>#N/A</v>
      </c>
      <c r="F254" s="16">
        <f>Results!F253</f>
        <v>0</v>
      </c>
    </row>
    <row r="255" spans="1:6" ht="12.75">
      <c r="A255" s="1">
        <v>254</v>
      </c>
      <c r="B255" s="1">
        <f>Results!C254</f>
        <v>0</v>
      </c>
      <c r="C255" s="1" t="e">
        <f>Results!B254</f>
        <v>#N/A</v>
      </c>
      <c r="D255" s="1" t="e">
        <f>VLOOKUP(B255,Entries!$A$2:$F$300,6,FALSE)</f>
        <v>#N/A</v>
      </c>
      <c r="E255" s="1" t="e">
        <f>IF(VLOOKUP(B255,Entries!$A$2:$F$300,5,FALSE)="Y","Yes","")</f>
        <v>#N/A</v>
      </c>
      <c r="F255" s="16">
        <f>Results!F254</f>
        <v>0</v>
      </c>
    </row>
    <row r="256" spans="1:6" ht="12.75">
      <c r="A256" s="1">
        <v>255</v>
      </c>
      <c r="B256" s="1">
        <f>Results!C255</f>
        <v>0</v>
      </c>
      <c r="C256" s="1" t="e">
        <f>Results!B255</f>
        <v>#N/A</v>
      </c>
      <c r="D256" s="1" t="e">
        <f>VLOOKUP(B256,Entries!$A$2:$F$300,6,FALSE)</f>
        <v>#N/A</v>
      </c>
      <c r="E256" s="1" t="e">
        <f>IF(VLOOKUP(B256,Entries!$A$2:$F$300,5,FALSE)="Y","Yes","")</f>
        <v>#N/A</v>
      </c>
      <c r="F256" s="16">
        <f>Results!F255</f>
        <v>0</v>
      </c>
    </row>
    <row r="257" spans="1:6" ht="12.75">
      <c r="A257" s="1">
        <v>256</v>
      </c>
      <c r="B257" s="1">
        <f>Results!C256</f>
        <v>0</v>
      </c>
      <c r="C257" s="1" t="e">
        <f>Results!B256</f>
        <v>#N/A</v>
      </c>
      <c r="D257" s="1" t="e">
        <f>VLOOKUP(B257,Entries!$A$2:$F$300,6,FALSE)</f>
        <v>#N/A</v>
      </c>
      <c r="E257" s="1" t="e">
        <f>IF(VLOOKUP(B257,Entries!$A$2:$F$300,5,FALSE)="Y","Yes","")</f>
        <v>#N/A</v>
      </c>
      <c r="F257" s="16">
        <f>Results!F256</f>
        <v>0</v>
      </c>
    </row>
    <row r="258" spans="1:6" ht="12.75">
      <c r="A258" s="1">
        <v>257</v>
      </c>
      <c r="B258" s="1">
        <f>Results!C257</f>
        <v>0</v>
      </c>
      <c r="C258" s="1" t="e">
        <f>Results!B257</f>
        <v>#N/A</v>
      </c>
      <c r="D258" s="1" t="e">
        <f>VLOOKUP(B258,Entries!$A$2:$F$300,6,FALSE)</f>
        <v>#N/A</v>
      </c>
      <c r="E258" s="1" t="e">
        <f>IF(VLOOKUP(B258,Entries!$A$2:$F$300,5,FALSE)="Y","Yes","")</f>
        <v>#N/A</v>
      </c>
      <c r="F258" s="16">
        <f>Results!F257</f>
        <v>0</v>
      </c>
    </row>
    <row r="259" spans="1:6" ht="12.75">
      <c r="A259" s="1">
        <v>258</v>
      </c>
      <c r="B259" s="1">
        <f>Results!C258</f>
        <v>0</v>
      </c>
      <c r="C259" s="1" t="e">
        <f>Results!B258</f>
        <v>#N/A</v>
      </c>
      <c r="D259" s="1" t="e">
        <f>VLOOKUP(B259,Entries!$A$2:$F$300,6,FALSE)</f>
        <v>#N/A</v>
      </c>
      <c r="E259" s="1" t="e">
        <f>IF(VLOOKUP(B259,Entries!$A$2:$F$300,5,FALSE)="Y","Yes","")</f>
        <v>#N/A</v>
      </c>
      <c r="F259" s="16">
        <f>Results!F258</f>
        <v>0</v>
      </c>
    </row>
    <row r="260" spans="1:6" ht="12.75">
      <c r="A260" s="1">
        <v>259</v>
      </c>
      <c r="B260" s="1">
        <f>Results!C259</f>
        <v>0</v>
      </c>
      <c r="C260" s="1" t="e">
        <f>Results!B259</f>
        <v>#N/A</v>
      </c>
      <c r="D260" s="1" t="e">
        <f>VLOOKUP(B260,Entries!$A$2:$F$300,6,FALSE)</f>
        <v>#N/A</v>
      </c>
      <c r="E260" s="1" t="e">
        <f>IF(VLOOKUP(B260,Entries!$A$2:$F$300,5,FALSE)="Y","Yes","")</f>
        <v>#N/A</v>
      </c>
      <c r="F260" s="16">
        <f>Results!F259</f>
        <v>0</v>
      </c>
    </row>
    <row r="261" spans="1:6" ht="12.75">
      <c r="A261" s="1">
        <v>260</v>
      </c>
      <c r="B261" s="1">
        <f>Results!C260</f>
        <v>0</v>
      </c>
      <c r="C261" s="1" t="e">
        <f>Results!B260</f>
        <v>#N/A</v>
      </c>
      <c r="D261" s="1" t="e">
        <f>VLOOKUP(B261,Entries!$A$2:$F$300,6,FALSE)</f>
        <v>#N/A</v>
      </c>
      <c r="E261" s="1" t="e">
        <f>IF(VLOOKUP(B261,Entries!$A$2:$F$300,5,FALSE)="Y","Yes","")</f>
        <v>#N/A</v>
      </c>
      <c r="F261" s="16">
        <f>Results!F260</f>
        <v>0</v>
      </c>
    </row>
    <row r="262" spans="1:6" ht="12.75">
      <c r="A262" s="1">
        <v>261</v>
      </c>
      <c r="B262" s="1">
        <f>Results!C261</f>
        <v>0</v>
      </c>
      <c r="C262" s="1" t="e">
        <f>Results!B261</f>
        <v>#N/A</v>
      </c>
      <c r="D262" s="1" t="e">
        <f>VLOOKUP(B262,Entries!$A$2:$F$300,6,FALSE)</f>
        <v>#N/A</v>
      </c>
      <c r="E262" s="1" t="e">
        <f>IF(VLOOKUP(B262,Entries!$A$2:$F$300,5,FALSE)="Y","Yes","")</f>
        <v>#N/A</v>
      </c>
      <c r="F262" s="16">
        <f>Results!F261</f>
        <v>0</v>
      </c>
    </row>
    <row r="263" spans="1:6" ht="12.75">
      <c r="A263" s="1">
        <v>262</v>
      </c>
      <c r="B263" s="1">
        <f>Results!C262</f>
        <v>0</v>
      </c>
      <c r="C263" s="1" t="e">
        <f>Results!B262</f>
        <v>#N/A</v>
      </c>
      <c r="D263" s="1" t="e">
        <f>VLOOKUP(B263,Entries!$A$2:$F$300,6,FALSE)</f>
        <v>#N/A</v>
      </c>
      <c r="E263" s="1" t="e">
        <f>IF(VLOOKUP(B263,Entries!$A$2:$F$300,5,FALSE)="Y","Yes","")</f>
        <v>#N/A</v>
      </c>
      <c r="F263" s="16">
        <f>Results!F262</f>
        <v>0</v>
      </c>
    </row>
    <row r="264" spans="1:6" ht="12.75">
      <c r="A264" s="1">
        <v>263</v>
      </c>
      <c r="B264" s="1">
        <f>Results!C263</f>
        <v>0</v>
      </c>
      <c r="C264" s="1" t="e">
        <f>Results!B263</f>
        <v>#N/A</v>
      </c>
      <c r="D264" s="1" t="e">
        <f>VLOOKUP(B264,Entries!$A$2:$F$300,6,FALSE)</f>
        <v>#N/A</v>
      </c>
      <c r="E264" s="1" t="e">
        <f>IF(VLOOKUP(B264,Entries!$A$2:$F$300,5,FALSE)="Y","Yes","")</f>
        <v>#N/A</v>
      </c>
      <c r="F264" s="16">
        <f>Results!F263</f>
        <v>0</v>
      </c>
    </row>
    <row r="265" spans="1:6" ht="12.75">
      <c r="A265" s="1">
        <v>264</v>
      </c>
      <c r="B265" s="1">
        <f>Results!C264</f>
        <v>0</v>
      </c>
      <c r="C265" s="1" t="e">
        <f>Results!B264</f>
        <v>#N/A</v>
      </c>
      <c r="D265" s="1" t="e">
        <f>VLOOKUP(B265,Entries!$A$2:$F$300,6,FALSE)</f>
        <v>#N/A</v>
      </c>
      <c r="E265" s="1" t="e">
        <f>IF(VLOOKUP(B265,Entries!$A$2:$F$300,5,FALSE)="Y","Yes","")</f>
        <v>#N/A</v>
      </c>
      <c r="F265" s="16">
        <f>Results!F264</f>
        <v>0</v>
      </c>
    </row>
    <row r="266" spans="1:6" ht="12.75">
      <c r="A266" s="1">
        <v>265</v>
      </c>
      <c r="B266" s="1">
        <f>Results!C265</f>
        <v>0</v>
      </c>
      <c r="C266" s="1" t="e">
        <f>Results!B265</f>
        <v>#N/A</v>
      </c>
      <c r="D266" s="1" t="e">
        <f>VLOOKUP(B266,Entries!$A$2:$F$300,6,FALSE)</f>
        <v>#N/A</v>
      </c>
      <c r="E266" s="1" t="e">
        <f>IF(VLOOKUP(B266,Entries!$A$2:$F$300,5,FALSE)="Y","Yes","")</f>
        <v>#N/A</v>
      </c>
      <c r="F266" s="16">
        <f>Results!F265</f>
        <v>0</v>
      </c>
    </row>
    <row r="267" spans="1:6" ht="12.75">
      <c r="A267" s="1">
        <v>266</v>
      </c>
      <c r="B267" s="1">
        <f>Results!C266</f>
        <v>0</v>
      </c>
      <c r="C267" s="1" t="e">
        <f>Results!B266</f>
        <v>#N/A</v>
      </c>
      <c r="D267" s="1" t="e">
        <f>VLOOKUP(B267,Entries!$A$2:$F$300,6,FALSE)</f>
        <v>#N/A</v>
      </c>
      <c r="E267" s="1" t="e">
        <f>IF(VLOOKUP(B267,Entries!$A$2:$F$300,5,FALSE)="Y","Yes","")</f>
        <v>#N/A</v>
      </c>
      <c r="F267" s="16">
        <f>Results!F266</f>
        <v>0</v>
      </c>
    </row>
    <row r="268" spans="1:6" ht="12.75">
      <c r="A268" s="1">
        <v>267</v>
      </c>
      <c r="B268" s="1">
        <f>Results!C267</f>
        <v>0</v>
      </c>
      <c r="C268" s="1" t="e">
        <f>Results!B267</f>
        <v>#N/A</v>
      </c>
      <c r="D268" s="1" t="e">
        <f>VLOOKUP(B268,Entries!$A$2:$F$300,6,FALSE)</f>
        <v>#N/A</v>
      </c>
      <c r="E268" s="1" t="e">
        <f>IF(VLOOKUP(B268,Entries!$A$2:$F$300,5,FALSE)="Y","Yes","")</f>
        <v>#N/A</v>
      </c>
      <c r="F268" s="16">
        <f>Results!F267</f>
        <v>0</v>
      </c>
    </row>
    <row r="269" spans="1:6" ht="12.75">
      <c r="A269" s="1">
        <v>268</v>
      </c>
      <c r="B269" s="1">
        <f>Results!C268</f>
        <v>0</v>
      </c>
      <c r="C269" s="1" t="e">
        <f>Results!B268</f>
        <v>#N/A</v>
      </c>
      <c r="D269" s="1" t="e">
        <f>VLOOKUP(B269,Entries!$A$2:$F$300,6,FALSE)</f>
        <v>#N/A</v>
      </c>
      <c r="E269" s="1" t="e">
        <f>IF(VLOOKUP(B269,Entries!$A$2:$F$300,5,FALSE)="Y","Yes","")</f>
        <v>#N/A</v>
      </c>
      <c r="F269" s="16">
        <f>Results!F268</f>
        <v>0</v>
      </c>
    </row>
    <row r="270" spans="1:6" ht="12.75">
      <c r="A270" s="1">
        <v>269</v>
      </c>
      <c r="B270" s="1">
        <f>Results!C269</f>
        <v>0</v>
      </c>
      <c r="C270" s="1" t="e">
        <f>Results!B269</f>
        <v>#N/A</v>
      </c>
      <c r="D270" s="1" t="e">
        <f>VLOOKUP(B270,Entries!$A$2:$F$300,6,FALSE)</f>
        <v>#N/A</v>
      </c>
      <c r="E270" s="1" t="e">
        <f>IF(VLOOKUP(B270,Entries!$A$2:$F$300,5,FALSE)="Y","Yes","")</f>
        <v>#N/A</v>
      </c>
      <c r="F270" s="16">
        <f>Results!F269</f>
        <v>0</v>
      </c>
    </row>
    <row r="271" spans="1:6" ht="12.75">
      <c r="A271" s="1">
        <v>270</v>
      </c>
      <c r="B271" s="1">
        <f>Results!C270</f>
        <v>0</v>
      </c>
      <c r="C271" s="1" t="e">
        <f>Results!B270</f>
        <v>#N/A</v>
      </c>
      <c r="D271" s="1" t="e">
        <f>VLOOKUP(B271,Entries!$A$2:$F$300,6,FALSE)</f>
        <v>#N/A</v>
      </c>
      <c r="E271" s="1" t="e">
        <f>IF(VLOOKUP(B271,Entries!$A$2:$F$300,5,FALSE)="Y","Yes","")</f>
        <v>#N/A</v>
      </c>
      <c r="F271" s="16">
        <f>Results!F270</f>
        <v>0</v>
      </c>
    </row>
    <row r="272" spans="1:6" ht="12.75">
      <c r="A272" s="1">
        <v>271</v>
      </c>
      <c r="B272" s="1">
        <f>Results!C271</f>
        <v>0</v>
      </c>
      <c r="C272" s="1" t="e">
        <f>Results!B271</f>
        <v>#N/A</v>
      </c>
      <c r="D272" s="1" t="e">
        <f>VLOOKUP(B272,Entries!$A$2:$F$300,6,FALSE)</f>
        <v>#N/A</v>
      </c>
      <c r="E272" s="1" t="e">
        <f>IF(VLOOKUP(B272,Entries!$A$2:$F$300,5,FALSE)="Y","Yes","")</f>
        <v>#N/A</v>
      </c>
      <c r="F272" s="16">
        <f>Results!F271</f>
        <v>0</v>
      </c>
    </row>
    <row r="273" spans="1:6" ht="12.75">
      <c r="A273" s="1">
        <v>272</v>
      </c>
      <c r="B273" s="1">
        <f>Results!C272</f>
        <v>0</v>
      </c>
      <c r="C273" s="1" t="e">
        <f>Results!B272</f>
        <v>#N/A</v>
      </c>
      <c r="D273" s="1" t="e">
        <f>VLOOKUP(B273,Entries!$A$2:$F$300,6,FALSE)</f>
        <v>#N/A</v>
      </c>
      <c r="E273" s="1" t="e">
        <f>IF(VLOOKUP(B273,Entries!$A$2:$F$300,5,FALSE)="Y","Yes","")</f>
        <v>#N/A</v>
      </c>
      <c r="F273" s="16">
        <f>Results!F272</f>
        <v>0</v>
      </c>
    </row>
    <row r="274" spans="1:6" ht="12.75">
      <c r="A274" s="1">
        <v>273</v>
      </c>
      <c r="B274" s="1">
        <f>Results!C273</f>
        <v>0</v>
      </c>
      <c r="C274" s="1" t="e">
        <f>Results!B273</f>
        <v>#N/A</v>
      </c>
      <c r="D274" s="1" t="e">
        <f>VLOOKUP(B274,Entries!$A$2:$F$300,6,FALSE)</f>
        <v>#N/A</v>
      </c>
      <c r="E274" s="1" t="e">
        <f>IF(VLOOKUP(B274,Entries!$A$2:$F$300,5,FALSE)="Y","Yes","")</f>
        <v>#N/A</v>
      </c>
      <c r="F274" s="16">
        <f>Results!F273</f>
        <v>0</v>
      </c>
    </row>
    <row r="275" spans="1:6" ht="12.75">
      <c r="A275" s="1">
        <v>274</v>
      </c>
      <c r="B275" s="1">
        <f>Results!C274</f>
        <v>0</v>
      </c>
      <c r="C275" s="1" t="e">
        <f>Results!B274</f>
        <v>#N/A</v>
      </c>
      <c r="D275" s="1" t="e">
        <f>VLOOKUP(B275,Entries!$A$2:$F$300,6,FALSE)</f>
        <v>#N/A</v>
      </c>
      <c r="E275" s="1" t="e">
        <f>IF(VLOOKUP(B275,Entries!$A$2:$F$300,5,FALSE)="Y","Yes","")</f>
        <v>#N/A</v>
      </c>
      <c r="F275" s="16">
        <f>Results!F274</f>
        <v>0</v>
      </c>
    </row>
    <row r="276" spans="1:6" ht="12.75">
      <c r="A276" s="1">
        <v>275</v>
      </c>
      <c r="B276" s="1">
        <f>Results!C275</f>
        <v>0</v>
      </c>
      <c r="C276" s="1" t="e">
        <f>Results!B275</f>
        <v>#N/A</v>
      </c>
      <c r="D276" s="1" t="e">
        <f>VLOOKUP(B276,Entries!$A$2:$F$300,6,FALSE)</f>
        <v>#N/A</v>
      </c>
      <c r="E276" s="1" t="e">
        <f>IF(VLOOKUP(B276,Entries!$A$2:$F$300,5,FALSE)="Y","Yes","")</f>
        <v>#N/A</v>
      </c>
      <c r="F276" s="16">
        <f>Results!F275</f>
        <v>0</v>
      </c>
    </row>
    <row r="277" spans="1:6" ht="12.75">
      <c r="A277" s="1">
        <v>276</v>
      </c>
      <c r="B277" s="1">
        <f>Results!C276</f>
        <v>0</v>
      </c>
      <c r="C277" s="1" t="e">
        <f>Results!B276</f>
        <v>#N/A</v>
      </c>
      <c r="D277" s="1" t="e">
        <f>VLOOKUP(B277,Entries!$A$2:$F$300,6,FALSE)</f>
        <v>#N/A</v>
      </c>
      <c r="E277" s="1" t="e">
        <f>IF(VLOOKUP(B277,Entries!$A$2:$F$300,5,FALSE)="Y","Yes","")</f>
        <v>#N/A</v>
      </c>
      <c r="F277" s="16">
        <f>Results!F276</f>
        <v>0</v>
      </c>
    </row>
    <row r="278" spans="1:6" ht="12.75">
      <c r="A278" s="1">
        <v>277</v>
      </c>
      <c r="B278" s="1">
        <f>Results!C277</f>
        <v>0</v>
      </c>
      <c r="C278" s="1" t="e">
        <f>Results!B277</f>
        <v>#N/A</v>
      </c>
      <c r="D278" s="1" t="e">
        <f>VLOOKUP(B278,Entries!$A$2:$F$300,6,FALSE)</f>
        <v>#N/A</v>
      </c>
      <c r="E278" s="1" t="e">
        <f>IF(VLOOKUP(B278,Entries!$A$2:$F$300,5,FALSE)="Y","Yes","")</f>
        <v>#N/A</v>
      </c>
      <c r="F278" s="16">
        <f>Results!F277</f>
        <v>0</v>
      </c>
    </row>
    <row r="279" spans="1:6" ht="12.75">
      <c r="A279" s="1">
        <v>278</v>
      </c>
      <c r="B279" s="1">
        <f>Results!C278</f>
        <v>0</v>
      </c>
      <c r="C279" s="1" t="e">
        <f>Results!B278</f>
        <v>#N/A</v>
      </c>
      <c r="D279" s="1" t="e">
        <f>VLOOKUP(B279,Entries!$A$2:$F$300,6,FALSE)</f>
        <v>#N/A</v>
      </c>
      <c r="E279" s="1" t="e">
        <f>IF(VLOOKUP(B279,Entries!$A$2:$F$300,5,FALSE)="Y","Yes","")</f>
        <v>#N/A</v>
      </c>
      <c r="F279" s="16">
        <f>Results!F278</f>
        <v>0</v>
      </c>
    </row>
    <row r="280" spans="1:6" ht="12.75">
      <c r="A280" s="1">
        <v>279</v>
      </c>
      <c r="B280" s="1">
        <f>Results!C279</f>
        <v>0</v>
      </c>
      <c r="C280" s="1" t="e">
        <f>Results!B279</f>
        <v>#N/A</v>
      </c>
      <c r="D280" s="1" t="e">
        <f>VLOOKUP(B280,Entries!$A$2:$F$300,6,FALSE)</f>
        <v>#N/A</v>
      </c>
      <c r="E280" s="1" t="e">
        <f>IF(VLOOKUP(B280,Entries!$A$2:$F$300,5,FALSE)="Y","Yes","")</f>
        <v>#N/A</v>
      </c>
      <c r="F280" s="16">
        <f>Results!F279</f>
        <v>0</v>
      </c>
    </row>
    <row r="281" spans="1:6" ht="12.75">
      <c r="A281" s="1">
        <v>280</v>
      </c>
      <c r="B281" s="1">
        <f>Results!C280</f>
        <v>0</v>
      </c>
      <c r="C281" s="1" t="e">
        <f>Results!B280</f>
        <v>#N/A</v>
      </c>
      <c r="D281" s="1" t="e">
        <f>VLOOKUP(B281,Entries!$A$2:$F$300,6,FALSE)</f>
        <v>#N/A</v>
      </c>
      <c r="E281" s="1" t="e">
        <f>IF(VLOOKUP(B281,Entries!$A$2:$F$300,5,FALSE)="Y","Yes","")</f>
        <v>#N/A</v>
      </c>
      <c r="F281" s="16">
        <f>Results!F280</f>
        <v>0</v>
      </c>
    </row>
    <row r="282" spans="1:6" ht="12.75">
      <c r="A282" s="1">
        <v>281</v>
      </c>
      <c r="B282" s="1">
        <f>Results!C281</f>
        <v>0</v>
      </c>
      <c r="C282" s="1" t="e">
        <f>Results!B281</f>
        <v>#N/A</v>
      </c>
      <c r="D282" s="1" t="e">
        <f>VLOOKUP(B282,Entries!$A$2:$F$300,6,FALSE)</f>
        <v>#N/A</v>
      </c>
      <c r="E282" s="1" t="e">
        <f>IF(VLOOKUP(B282,Entries!$A$2:$F$300,5,FALSE)="Y","Yes","")</f>
        <v>#N/A</v>
      </c>
      <c r="F282" s="16">
        <f>Results!F281</f>
        <v>0</v>
      </c>
    </row>
    <row r="283" spans="1:6" ht="12.75">
      <c r="A283" s="1">
        <v>282</v>
      </c>
      <c r="B283" s="1">
        <f>Results!C282</f>
        <v>0</v>
      </c>
      <c r="C283" s="1" t="e">
        <f>Results!B282</f>
        <v>#N/A</v>
      </c>
      <c r="D283" s="1" t="e">
        <f>VLOOKUP(B283,Entries!$A$2:$F$300,6,FALSE)</f>
        <v>#N/A</v>
      </c>
      <c r="E283" s="1" t="e">
        <f>IF(VLOOKUP(B283,Entries!$A$2:$F$300,5,FALSE)="Y","Yes","")</f>
        <v>#N/A</v>
      </c>
      <c r="F283" s="16">
        <f>Results!F282</f>
        <v>0</v>
      </c>
    </row>
    <row r="284" spans="1:6" ht="12.75">
      <c r="A284" s="1">
        <v>283</v>
      </c>
      <c r="B284" s="1">
        <f>Results!C283</f>
        <v>0</v>
      </c>
      <c r="C284" s="1" t="e">
        <f>Results!B283</f>
        <v>#N/A</v>
      </c>
      <c r="D284" s="1" t="e">
        <f>VLOOKUP(B284,Entries!$A$2:$F$300,6,FALSE)</f>
        <v>#N/A</v>
      </c>
      <c r="E284" s="1" t="e">
        <f>IF(VLOOKUP(B284,Entries!$A$2:$F$300,5,FALSE)="Y","Yes","")</f>
        <v>#N/A</v>
      </c>
      <c r="F284" s="16">
        <f>Results!F283</f>
        <v>0</v>
      </c>
    </row>
    <row r="285" spans="1:6" ht="12.75">
      <c r="A285" s="1">
        <v>284</v>
      </c>
      <c r="B285" s="1">
        <f>Results!C284</f>
        <v>0</v>
      </c>
      <c r="C285" s="1" t="e">
        <f>Results!B284</f>
        <v>#N/A</v>
      </c>
      <c r="D285" s="1" t="e">
        <f>VLOOKUP(B285,Entries!$A$2:$F$300,6,FALSE)</f>
        <v>#N/A</v>
      </c>
      <c r="E285" s="1" t="e">
        <f>IF(VLOOKUP(B285,Entries!$A$2:$F$300,5,FALSE)="Y","Yes","")</f>
        <v>#N/A</v>
      </c>
      <c r="F285" s="16">
        <f>Results!F284</f>
        <v>0</v>
      </c>
    </row>
    <row r="286" spans="1:6" ht="12.75">
      <c r="A286" s="1">
        <v>285</v>
      </c>
      <c r="B286" s="1">
        <f>Results!C285</f>
        <v>0</v>
      </c>
      <c r="C286" s="1" t="e">
        <f>Results!B285</f>
        <v>#N/A</v>
      </c>
      <c r="D286" s="1" t="e">
        <f>VLOOKUP(B286,Entries!$A$2:$F$300,6,FALSE)</f>
        <v>#N/A</v>
      </c>
      <c r="E286" s="1" t="e">
        <f>IF(VLOOKUP(B286,Entries!$A$2:$F$300,5,FALSE)="Y","Yes","")</f>
        <v>#N/A</v>
      </c>
      <c r="F286" s="16">
        <f>Results!F285</f>
        <v>0</v>
      </c>
    </row>
    <row r="287" spans="1:6" ht="12.75">
      <c r="A287" s="1">
        <v>286</v>
      </c>
      <c r="B287" s="1">
        <f>Results!C286</f>
        <v>0</v>
      </c>
      <c r="C287" s="1" t="e">
        <f>Results!B286</f>
        <v>#N/A</v>
      </c>
      <c r="D287" s="1" t="e">
        <f>VLOOKUP(B287,Entries!$A$2:$F$300,6,FALSE)</f>
        <v>#N/A</v>
      </c>
      <c r="E287" s="1" t="e">
        <f>IF(VLOOKUP(B287,Entries!$A$2:$F$300,5,FALSE)="Y","Yes","")</f>
        <v>#N/A</v>
      </c>
      <c r="F287" s="16">
        <f>Results!F286</f>
        <v>0</v>
      </c>
    </row>
    <row r="288" spans="1:6" ht="12.75">
      <c r="A288" s="1">
        <v>287</v>
      </c>
      <c r="B288" s="1">
        <f>Results!C287</f>
        <v>0</v>
      </c>
      <c r="C288" s="1" t="e">
        <f>Results!B287</f>
        <v>#N/A</v>
      </c>
      <c r="D288" s="1" t="e">
        <f>VLOOKUP(B288,Entries!$A$2:$F$300,6,FALSE)</f>
        <v>#N/A</v>
      </c>
      <c r="E288" s="1" t="e">
        <f>IF(VLOOKUP(B288,Entries!$A$2:$F$300,5,FALSE)="Y","Yes","")</f>
        <v>#N/A</v>
      </c>
      <c r="F288" s="16">
        <f>Results!F287</f>
        <v>0</v>
      </c>
    </row>
    <row r="289" spans="1:6" ht="12.75">
      <c r="A289" s="1">
        <v>288</v>
      </c>
      <c r="B289" s="1">
        <f>Results!C288</f>
        <v>0</v>
      </c>
      <c r="C289" s="1" t="e">
        <f>Results!B288</f>
        <v>#N/A</v>
      </c>
      <c r="D289" s="1" t="e">
        <f>VLOOKUP(B289,Entries!$A$2:$F$300,6,FALSE)</f>
        <v>#N/A</v>
      </c>
      <c r="E289" s="1" t="e">
        <f>IF(VLOOKUP(B289,Entries!$A$2:$F$300,5,FALSE)="Y","Yes","")</f>
        <v>#N/A</v>
      </c>
      <c r="F289" s="16">
        <f>Results!F288</f>
        <v>0</v>
      </c>
    </row>
    <row r="290" spans="1:6" ht="12.75">
      <c r="A290" s="1">
        <v>289</v>
      </c>
      <c r="B290" s="1">
        <f>Results!C289</f>
        <v>0</v>
      </c>
      <c r="C290" s="1" t="e">
        <f>Results!B289</f>
        <v>#N/A</v>
      </c>
      <c r="D290" s="1" t="e">
        <f>VLOOKUP(B290,Entries!$A$2:$F$300,6,FALSE)</f>
        <v>#N/A</v>
      </c>
      <c r="E290" s="1" t="e">
        <f>IF(VLOOKUP(B290,Entries!$A$2:$F$300,5,FALSE)="Y","Yes","")</f>
        <v>#N/A</v>
      </c>
      <c r="F290" s="16">
        <f>Results!F289</f>
        <v>0</v>
      </c>
    </row>
    <row r="291" spans="1:6" ht="12.75">
      <c r="A291" s="1">
        <v>290</v>
      </c>
      <c r="B291" s="1">
        <f>Results!C290</f>
        <v>0</v>
      </c>
      <c r="C291" s="1" t="e">
        <f>Results!B290</f>
        <v>#N/A</v>
      </c>
      <c r="D291" s="1" t="e">
        <f>VLOOKUP(B291,Entries!$A$2:$F$300,6,FALSE)</f>
        <v>#N/A</v>
      </c>
      <c r="E291" s="1" t="e">
        <f>IF(VLOOKUP(B291,Entries!$A$2:$F$300,5,FALSE)="Y","Yes","")</f>
        <v>#N/A</v>
      </c>
      <c r="F291" s="16">
        <f>Results!F290</f>
        <v>0</v>
      </c>
    </row>
    <row r="292" spans="1:6" ht="12.75">
      <c r="A292" s="1">
        <v>291</v>
      </c>
      <c r="B292" s="1">
        <f>Results!C291</f>
        <v>0</v>
      </c>
      <c r="C292" s="1" t="e">
        <f>Results!B291</f>
        <v>#N/A</v>
      </c>
      <c r="D292" s="1" t="e">
        <f>VLOOKUP(B292,Entries!$A$2:$F$300,6,FALSE)</f>
        <v>#N/A</v>
      </c>
      <c r="E292" s="1" t="e">
        <f>IF(VLOOKUP(B292,Entries!$A$2:$F$300,5,FALSE)="Y","Yes","")</f>
        <v>#N/A</v>
      </c>
      <c r="F292" s="16">
        <f>Results!F291</f>
        <v>0</v>
      </c>
    </row>
    <row r="293" spans="1:6" ht="12.75">
      <c r="A293" s="1">
        <v>292</v>
      </c>
      <c r="B293" s="1">
        <f>Results!C292</f>
        <v>0</v>
      </c>
      <c r="C293" s="1" t="e">
        <f>Results!B292</f>
        <v>#N/A</v>
      </c>
      <c r="D293" s="1" t="e">
        <f>VLOOKUP(B293,Entries!$A$2:$F$300,6,FALSE)</f>
        <v>#N/A</v>
      </c>
      <c r="E293" s="1" t="e">
        <f>IF(VLOOKUP(B293,Entries!$A$2:$F$300,5,FALSE)="Y","Yes","")</f>
        <v>#N/A</v>
      </c>
      <c r="F293" s="16">
        <f>Results!F292</f>
        <v>0</v>
      </c>
    </row>
    <row r="294" spans="1:6" ht="12.75">
      <c r="A294" s="1">
        <v>293</v>
      </c>
      <c r="B294" s="1">
        <f>Results!C293</f>
        <v>0</v>
      </c>
      <c r="C294" s="1" t="e">
        <f>Results!B293</f>
        <v>#N/A</v>
      </c>
      <c r="D294" s="1" t="e">
        <f>VLOOKUP(B294,Entries!$A$2:$F$300,6,FALSE)</f>
        <v>#N/A</v>
      </c>
      <c r="E294" s="1" t="e">
        <f>IF(VLOOKUP(B294,Entries!$A$2:$F$300,5,FALSE)="Y","Yes","")</f>
        <v>#N/A</v>
      </c>
      <c r="F294" s="16">
        <f>Results!F293</f>
        <v>0</v>
      </c>
    </row>
    <row r="295" spans="1:6" ht="12.75">
      <c r="A295" s="1">
        <v>294</v>
      </c>
      <c r="B295" s="1">
        <f>Results!C294</f>
        <v>0</v>
      </c>
      <c r="C295" s="1" t="e">
        <f>Results!B294</f>
        <v>#N/A</v>
      </c>
      <c r="D295" s="1" t="e">
        <f>VLOOKUP(B295,Entries!$A$2:$F$300,6,FALSE)</f>
        <v>#N/A</v>
      </c>
      <c r="E295" s="1" t="e">
        <f>IF(VLOOKUP(B295,Entries!$A$2:$F$300,5,FALSE)="Y","Yes","")</f>
        <v>#N/A</v>
      </c>
      <c r="F295" s="16">
        <f>Results!F294</f>
        <v>0</v>
      </c>
    </row>
    <row r="296" spans="1:6" ht="12.75">
      <c r="A296" s="1">
        <v>295</v>
      </c>
      <c r="B296" s="1">
        <f>Results!C295</f>
        <v>0</v>
      </c>
      <c r="C296" s="1" t="e">
        <f>Results!B295</f>
        <v>#N/A</v>
      </c>
      <c r="D296" s="1" t="e">
        <f>VLOOKUP(B296,Entries!$A$2:$F$300,6,FALSE)</f>
        <v>#N/A</v>
      </c>
      <c r="E296" s="1" t="e">
        <f>IF(VLOOKUP(B296,Entries!$A$2:$F$300,5,FALSE)="Y","Yes","")</f>
        <v>#N/A</v>
      </c>
      <c r="F296" s="16">
        <f>Results!F295</f>
        <v>0</v>
      </c>
    </row>
    <row r="297" spans="1:6" ht="12.75">
      <c r="A297" s="1">
        <v>296</v>
      </c>
      <c r="B297" s="1">
        <f>Results!C296</f>
        <v>0</v>
      </c>
      <c r="C297" s="1" t="e">
        <f>Results!B296</f>
        <v>#N/A</v>
      </c>
      <c r="D297" s="1" t="e">
        <f>VLOOKUP(B297,Entries!$A$2:$F$300,6,FALSE)</f>
        <v>#N/A</v>
      </c>
      <c r="E297" s="1" t="e">
        <f>IF(VLOOKUP(B297,Entries!$A$2:$F$300,5,FALSE)="Y","Yes","")</f>
        <v>#N/A</v>
      </c>
      <c r="F297" s="16">
        <f>Results!F296</f>
        <v>0</v>
      </c>
    </row>
    <row r="298" spans="1:6" ht="12.75">
      <c r="A298" s="1">
        <v>297</v>
      </c>
      <c r="B298" s="1">
        <f>Results!C297</f>
        <v>0</v>
      </c>
      <c r="C298" s="1" t="e">
        <f>Results!B297</f>
        <v>#N/A</v>
      </c>
      <c r="D298" s="1" t="e">
        <f>VLOOKUP(B298,Entries!$A$2:$F$300,6,FALSE)</f>
        <v>#N/A</v>
      </c>
      <c r="E298" s="1" t="e">
        <f>IF(VLOOKUP(B298,Entries!$A$2:$F$300,5,FALSE)="Y","Yes","")</f>
        <v>#N/A</v>
      </c>
      <c r="F298" s="16">
        <f>Results!F297</f>
        <v>0</v>
      </c>
    </row>
    <row r="299" spans="1:6" ht="12.75">
      <c r="A299" s="1">
        <v>298</v>
      </c>
      <c r="B299" s="1">
        <f>Results!C298</f>
        <v>0</v>
      </c>
      <c r="C299" s="1" t="e">
        <f>Results!B298</f>
        <v>#N/A</v>
      </c>
      <c r="D299" s="1" t="e">
        <f>VLOOKUP(B299,Entries!$A$2:$F$300,6,FALSE)</f>
        <v>#N/A</v>
      </c>
      <c r="E299" s="1" t="e">
        <f>IF(VLOOKUP(B299,Entries!$A$2:$F$300,5,FALSE)="Y","Yes","")</f>
        <v>#N/A</v>
      </c>
      <c r="F299" s="16">
        <f>Results!F298</f>
        <v>0</v>
      </c>
    </row>
    <row r="300" spans="1:6" ht="12.75">
      <c r="A300" s="1">
        <v>299</v>
      </c>
      <c r="B300" s="1">
        <f>Results!C299</f>
        <v>0</v>
      </c>
      <c r="C300" s="1" t="e">
        <f>Results!B299</f>
        <v>#N/A</v>
      </c>
      <c r="D300" s="1" t="e">
        <f>VLOOKUP(B300,Entries!$A$2:$F$300,6,FALSE)</f>
        <v>#N/A</v>
      </c>
      <c r="E300" s="1" t="e">
        <f>IF(VLOOKUP(B300,Entries!$A$2:$F$300,5,FALSE)="Y","Yes","")</f>
        <v>#N/A</v>
      </c>
      <c r="F300" s="16">
        <f>Results!F299</f>
        <v>0</v>
      </c>
    </row>
    <row r="301" spans="1:6" ht="12.75">
      <c r="A301" s="1">
        <v>300</v>
      </c>
      <c r="B301" s="1">
        <f>Results!C300</f>
        <v>0</v>
      </c>
      <c r="C301" s="1" t="e">
        <f>Results!B300</f>
        <v>#N/A</v>
      </c>
      <c r="D301" s="1" t="e">
        <f>VLOOKUP(B301,Entries!$A$2:$F$300,6,FALSE)</f>
        <v>#N/A</v>
      </c>
      <c r="E301" s="1" t="e">
        <f>IF(VLOOKUP(B301,Entries!$A$2:$F$300,5,FALSE)="Y","Yes","")</f>
        <v>#N/A</v>
      </c>
      <c r="F301" s="16">
        <f>Results!F300</f>
        <v>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34"/>
  <sheetViews>
    <sheetView zoomScale="75" zoomScaleNormal="75" zoomScalePageLayoutView="0" workbookViewId="0" topLeftCell="A1">
      <selection activeCell="S17" sqref="S17"/>
    </sheetView>
  </sheetViews>
  <sheetFormatPr defaultColWidth="9.140625" defaultRowHeight="12.75"/>
  <cols>
    <col min="1" max="1" width="2.8515625" style="0" customWidth="1"/>
    <col min="3" max="3" width="16.7109375" style="0" bestFit="1" customWidth="1"/>
    <col min="4" max="4" width="9.140625" style="1" customWidth="1"/>
    <col min="6" max="6" width="3.57421875" style="0" customWidth="1"/>
    <col min="8" max="8" width="15.28125" style="0" bestFit="1" customWidth="1"/>
    <col min="11" max="11" width="3.421875" style="0" customWidth="1"/>
    <col min="13" max="13" width="13.28125" style="0" bestFit="1" customWidth="1"/>
  </cols>
  <sheetData>
    <row r="2" spans="2:9" ht="12.75">
      <c r="B2" s="10" t="s">
        <v>13</v>
      </c>
      <c r="G2" s="10" t="s">
        <v>18</v>
      </c>
      <c r="I2" s="1"/>
    </row>
    <row r="3" spans="2:10" ht="12.75">
      <c r="B3" s="22" t="s">
        <v>14</v>
      </c>
      <c r="C3" s="29" t="s">
        <v>240</v>
      </c>
      <c r="D3" s="35">
        <v>0.010555555555555554</v>
      </c>
      <c r="E3" t="s">
        <v>42</v>
      </c>
      <c r="G3" s="22" t="s">
        <v>14</v>
      </c>
      <c r="H3" s="29" t="s">
        <v>179</v>
      </c>
      <c r="I3" s="35">
        <v>0.013854166666666666</v>
      </c>
      <c r="J3" s="19" t="s">
        <v>42</v>
      </c>
    </row>
    <row r="4" spans="2:10" ht="12.75">
      <c r="B4" s="22" t="s">
        <v>15</v>
      </c>
      <c r="C4" s="41" t="s">
        <v>244</v>
      </c>
      <c r="D4" s="42">
        <v>0.010798611111111111</v>
      </c>
      <c r="E4" t="s">
        <v>42</v>
      </c>
      <c r="G4" s="22" t="s">
        <v>15</v>
      </c>
      <c r="H4" s="41" t="s">
        <v>293</v>
      </c>
      <c r="I4" s="42">
        <v>0.014895833333333332</v>
      </c>
      <c r="J4" s="19" t="s">
        <v>42</v>
      </c>
    </row>
    <row r="5" spans="2:10" ht="12.75">
      <c r="B5" s="22" t="s">
        <v>16</v>
      </c>
      <c r="C5" s="41" t="s">
        <v>252</v>
      </c>
      <c r="D5" s="42">
        <v>0.010844907407407407</v>
      </c>
      <c r="E5" t="s">
        <v>42</v>
      </c>
      <c r="F5" t="s">
        <v>55</v>
      </c>
      <c r="G5" s="22" t="s">
        <v>16</v>
      </c>
      <c r="H5" s="41" t="s">
        <v>181</v>
      </c>
      <c r="I5" s="42">
        <v>0.015462962962962963</v>
      </c>
      <c r="J5" s="19" t="s">
        <v>42</v>
      </c>
    </row>
    <row r="6" spans="2:9" ht="12.75">
      <c r="B6" s="11" t="s">
        <v>35</v>
      </c>
      <c r="C6" s="11"/>
      <c r="D6" s="33"/>
      <c r="G6" s="11" t="s">
        <v>35</v>
      </c>
      <c r="H6" s="11"/>
      <c r="I6" s="33"/>
    </row>
    <row r="7" spans="2:9" ht="12.75">
      <c r="B7" s="11" t="s">
        <v>36</v>
      </c>
      <c r="C7" s="11"/>
      <c r="D7" s="33"/>
      <c r="G7" s="11" t="s">
        <v>36</v>
      </c>
      <c r="H7" s="11"/>
      <c r="I7" s="33"/>
    </row>
    <row r="8" spans="2:9" ht="12.75">
      <c r="B8" s="11" t="s">
        <v>37</v>
      </c>
      <c r="C8" s="11"/>
      <c r="D8" s="33"/>
      <c r="G8" s="11" t="s">
        <v>37</v>
      </c>
      <c r="H8" s="11"/>
      <c r="I8" s="33"/>
    </row>
    <row r="9" spans="2:9" ht="12.75">
      <c r="B9" s="11" t="s">
        <v>38</v>
      </c>
      <c r="C9" s="11"/>
      <c r="D9" s="33"/>
      <c r="G9" s="11" t="s">
        <v>38</v>
      </c>
      <c r="H9" s="11"/>
      <c r="I9" s="33"/>
    </row>
    <row r="10" spans="2:9" ht="12.75">
      <c r="B10" s="11" t="s">
        <v>39</v>
      </c>
      <c r="C10" s="11"/>
      <c r="D10" s="33"/>
      <c r="G10" s="11" t="s">
        <v>39</v>
      </c>
      <c r="H10" s="11"/>
      <c r="I10" s="33"/>
    </row>
    <row r="11" spans="2:9" ht="12.75">
      <c r="B11" s="11" t="s">
        <v>40</v>
      </c>
      <c r="C11" s="11"/>
      <c r="D11" s="33"/>
      <c r="G11" s="11" t="s">
        <v>40</v>
      </c>
      <c r="H11" s="11"/>
      <c r="I11" s="33"/>
    </row>
    <row r="12" spans="2:9" ht="12.75">
      <c r="B12" s="11" t="s">
        <v>41</v>
      </c>
      <c r="C12" s="11"/>
      <c r="D12" s="33"/>
      <c r="E12" s="19"/>
      <c r="F12" s="19"/>
      <c r="G12" s="11" t="s">
        <v>41</v>
      </c>
      <c r="H12" s="11"/>
      <c r="I12" s="33"/>
    </row>
    <row r="13" spans="5:9" ht="12.75">
      <c r="E13" s="19"/>
      <c r="F13" s="19"/>
      <c r="I13" s="1"/>
    </row>
    <row r="14" spans="2:9" ht="12.75">
      <c r="B14" s="10" t="s">
        <v>17</v>
      </c>
      <c r="E14" s="19"/>
      <c r="F14" s="19"/>
      <c r="G14" s="10" t="s">
        <v>19</v>
      </c>
      <c r="I14" s="1"/>
    </row>
    <row r="15" spans="2:11" ht="12.75">
      <c r="B15" s="22" t="s">
        <v>14</v>
      </c>
      <c r="C15" s="29" t="s">
        <v>276</v>
      </c>
      <c r="D15" s="35">
        <v>0.011736111111111109</v>
      </c>
      <c r="E15" s="19"/>
      <c r="F15" s="19"/>
      <c r="G15" s="22" t="s">
        <v>14</v>
      </c>
      <c r="H15" s="29" t="s">
        <v>242</v>
      </c>
      <c r="I15" s="35">
        <v>0.014398148148148148</v>
      </c>
      <c r="J15" s="19" t="s">
        <v>42</v>
      </c>
      <c r="K15" s="19"/>
    </row>
    <row r="16" spans="2:11" ht="12.75">
      <c r="B16" s="22" t="s">
        <v>15</v>
      </c>
      <c r="C16" s="41" t="s">
        <v>94</v>
      </c>
      <c r="D16" s="42">
        <v>0.01224537037037037</v>
      </c>
      <c r="G16" s="22" t="s">
        <v>15</v>
      </c>
      <c r="H16" s="41" t="s">
        <v>208</v>
      </c>
      <c r="I16" s="42">
        <v>0.014571759259259258</v>
      </c>
      <c r="J16" t="s">
        <v>42</v>
      </c>
      <c r="K16" s="19"/>
    </row>
    <row r="17" spans="2:11" ht="12.75">
      <c r="B17" s="20" t="s">
        <v>16</v>
      </c>
      <c r="C17" s="11"/>
      <c r="D17" s="33"/>
      <c r="G17" s="11" t="s">
        <v>16</v>
      </c>
      <c r="H17" s="11"/>
      <c r="I17" s="33"/>
      <c r="K17" s="19"/>
    </row>
    <row r="18" spans="2:11" ht="12.75">
      <c r="B18" s="20" t="s">
        <v>35</v>
      </c>
      <c r="C18" s="11"/>
      <c r="D18" s="33"/>
      <c r="E18" s="19"/>
      <c r="F18" s="19"/>
      <c r="G18" s="20" t="s">
        <v>35</v>
      </c>
      <c r="H18" s="11"/>
      <c r="I18" s="33"/>
      <c r="K18" s="19"/>
    </row>
    <row r="19" spans="2:9" ht="12.75">
      <c r="B19" s="11" t="s">
        <v>36</v>
      </c>
      <c r="C19" s="11"/>
      <c r="D19" s="33"/>
      <c r="E19" s="19"/>
      <c r="F19" s="19"/>
      <c r="G19" s="11" t="s">
        <v>36</v>
      </c>
      <c r="H19" s="11"/>
      <c r="I19" s="33"/>
    </row>
    <row r="20" spans="2:9" ht="12.75">
      <c r="B20" s="20" t="s">
        <v>37</v>
      </c>
      <c r="C20" s="11"/>
      <c r="D20" s="33"/>
      <c r="E20" s="19"/>
      <c r="F20" s="19"/>
      <c r="G20" s="20" t="s">
        <v>37</v>
      </c>
      <c r="H20" s="11"/>
      <c r="I20" s="33"/>
    </row>
    <row r="21" spans="2:11" ht="12.75">
      <c r="B21" s="11" t="s">
        <v>38</v>
      </c>
      <c r="C21" s="11"/>
      <c r="D21" s="33"/>
      <c r="E21" s="19"/>
      <c r="F21" s="19"/>
      <c r="G21" s="11" t="s">
        <v>38</v>
      </c>
      <c r="H21" s="11"/>
      <c r="I21" s="33"/>
      <c r="K21" s="19"/>
    </row>
    <row r="22" spans="2:11" ht="12.75">
      <c r="B22" s="20" t="s">
        <v>39</v>
      </c>
      <c r="C22" s="11"/>
      <c r="D22" s="33"/>
      <c r="G22" s="20" t="s">
        <v>39</v>
      </c>
      <c r="H22" s="11"/>
      <c r="I22" s="33"/>
      <c r="K22" s="19"/>
    </row>
    <row r="23" spans="2:11" ht="12.75">
      <c r="B23" s="11" t="s">
        <v>40</v>
      </c>
      <c r="C23" s="11"/>
      <c r="D23" s="33"/>
      <c r="G23" s="11" t="s">
        <v>40</v>
      </c>
      <c r="H23" s="11"/>
      <c r="I23" s="33"/>
      <c r="K23" s="19"/>
    </row>
    <row r="24" spans="2:11" ht="12.75">
      <c r="B24" s="20" t="s">
        <v>41</v>
      </c>
      <c r="C24" s="11"/>
      <c r="D24" s="33"/>
      <c r="G24" s="20" t="s">
        <v>41</v>
      </c>
      <c r="H24" s="11"/>
      <c r="I24" s="33"/>
      <c r="K24" s="19"/>
    </row>
    <row r="26" spans="2:7" ht="12.75">
      <c r="B26" s="10" t="s">
        <v>46</v>
      </c>
      <c r="D26"/>
      <c r="G26" s="10" t="s">
        <v>47</v>
      </c>
    </row>
    <row r="27" spans="2:10" ht="12.75">
      <c r="B27" s="22" t="s">
        <v>14</v>
      </c>
      <c r="C27" s="41" t="s">
        <v>266</v>
      </c>
      <c r="D27" s="42">
        <v>0.013449074074074073</v>
      </c>
      <c r="E27" s="19" t="s">
        <v>42</v>
      </c>
      <c r="G27" s="22" t="s">
        <v>14</v>
      </c>
      <c r="H27" s="29" t="s">
        <v>258</v>
      </c>
      <c r="I27" s="35" t="e">
        <v>#N/A</v>
      </c>
      <c r="J27" s="19" t="s">
        <v>42</v>
      </c>
    </row>
    <row r="28" spans="2:9" ht="12.75">
      <c r="B28" s="20" t="s">
        <v>15</v>
      </c>
      <c r="C28" s="30"/>
      <c r="D28" s="31"/>
      <c r="G28" s="20" t="s">
        <v>15</v>
      </c>
      <c r="H28" s="11"/>
      <c r="I28" s="21"/>
    </row>
    <row r="29" spans="2:9" ht="12.75">
      <c r="B29" s="20" t="s">
        <v>16</v>
      </c>
      <c r="C29" s="11"/>
      <c r="D29" s="21"/>
      <c r="G29" s="20" t="s">
        <v>16</v>
      </c>
      <c r="H29" s="11"/>
      <c r="I29" s="21"/>
    </row>
    <row r="30" spans="2:9" ht="12.75">
      <c r="B30" s="20" t="s">
        <v>35</v>
      </c>
      <c r="C30" s="11"/>
      <c r="D30" s="21"/>
      <c r="G30" s="20" t="s">
        <v>35</v>
      </c>
      <c r="H30" s="11"/>
      <c r="I30" s="21"/>
    </row>
    <row r="31" spans="2:9" ht="12.75">
      <c r="B31" s="11" t="s">
        <v>36</v>
      </c>
      <c r="C31" s="11"/>
      <c r="D31" s="21"/>
      <c r="G31" s="11" t="s">
        <v>36</v>
      </c>
      <c r="H31" s="11"/>
      <c r="I31" s="21"/>
    </row>
    <row r="33" spans="2:12" ht="12.75">
      <c r="B33" s="10" t="s">
        <v>32</v>
      </c>
      <c r="L33" s="16"/>
    </row>
    <row r="34" spans="2:4" ht="12.75">
      <c r="B34" s="22" t="s">
        <v>14</v>
      </c>
      <c r="C34" s="22"/>
      <c r="D34" s="23"/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orientation="landscape" paperSize="9" scale="88" r:id="rId1"/>
  <headerFooter alignWithMargins="0">
    <oddHeader>&amp;C&amp;14Boston Scientific 5k Race&amp;10
&amp;12COPE Galway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Boston Scientific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galprod</dc:creator>
  <cp:keywords/>
  <dc:description/>
  <cp:lastModifiedBy>hassettd</cp:lastModifiedBy>
  <cp:lastPrinted>2010-09-08T14:29:50Z</cp:lastPrinted>
  <dcterms:created xsi:type="dcterms:W3CDTF">2008-07-22T17:09:49Z</dcterms:created>
  <dcterms:modified xsi:type="dcterms:W3CDTF">2011-07-14T16:29:00Z</dcterms:modified>
  <cp:category/>
  <cp:version/>
  <cp:contentType/>
  <cp:contentStatus/>
</cp:coreProperties>
</file>